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ip log" sheetId="2" state="visible" r:id="rId2"/>
    <sheet xmlns:r="http://schemas.openxmlformats.org/officeDocument/2006/relationships" name="Fuel log" sheetId="3" state="visible" r:id="rId3"/>
    <sheet xmlns:r="http://schemas.openxmlformats.org/officeDocument/2006/relationships" name="Worksheet" sheetId="4" state="visible" r:id="rId4"/>
    <sheet xmlns:r="http://schemas.openxmlformats.org/officeDocument/2006/relationships" name="Rates 3Q2026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00"/>
    <numFmt numFmtId="165" formatCode="yyyy-mm-dd"/>
    <numFmt numFmtId="166" formatCode="#,##0.000"/>
    <numFmt numFmtId="167" formatCode="$#,##0.00"/>
    <numFmt numFmtId="168" formatCode="$#,##0.00;[Red]-$#,##0.00"/>
    <numFmt numFmtId="169" formatCode="#,##0.00;[Red]-#,##0.00"/>
  </numFmts>
  <fonts count="13">
    <font>
      <name val="Calibri"/>
      <family val="2"/>
      <color theme="1"/>
      <sz val="11"/>
      <scheme val="minor"/>
    </font>
    <font>
      <name val="Calibri"/>
      <b val="1"/>
      <color rgb="001D1D1F"/>
      <sz val="20"/>
    </font>
    <font>
      <name val="Calibri"/>
      <color rgb="006E6E73"/>
      <sz val="11"/>
    </font>
    <font>
      <name val="Calibri"/>
      <b val="1"/>
      <color rgb="00C0392B"/>
      <sz val="13"/>
    </font>
    <font>
      <name val="Calibri"/>
      <sz val="11"/>
    </font>
    <font>
      <name val="Calibri"/>
      <b val="1"/>
      <sz val="13"/>
    </font>
    <font>
      <name val="Calibri"/>
      <color rgb="006E6E73"/>
      <sz val="10"/>
    </font>
    <font>
      <name val="Calibri"/>
      <b val="1"/>
      <color rgb="00FFFFFF"/>
    </font>
    <font>
      <name val="Calibri"/>
      <color rgb="006E6E73"/>
      <sz val="9"/>
    </font>
    <font>
      <name val="Calibri"/>
      <b val="1"/>
      <sz val="18"/>
    </font>
    <font>
      <name val="Calibri"/>
      <b val="1"/>
    </font>
    <font>
      <name val="Calibri"/>
      <color rgb="006E6E73"/>
    </font>
    <font>
      <name val="Calibri"/>
      <b val="1"/>
      <color rgb="00C0392B"/>
    </font>
  </fonts>
  <fills count="4">
    <fill>
      <patternFill/>
    </fill>
    <fill>
      <patternFill patternType="gray125"/>
    </fill>
    <fill>
      <patternFill patternType="solid">
        <fgColor rgb="001D1D1F"/>
      </patternFill>
    </fill>
    <fill>
      <patternFill patternType="solid">
        <fgColor rgb="00EEF3FF"/>
      </patternFill>
    </fill>
  </fills>
  <borders count="3">
    <border>
      <left/>
      <right/>
      <top/>
      <bottom/>
      <diagonal/>
    </border>
    <border>
      <bottom style="thin">
        <color rgb="00E3E3E8"/>
      </bottom>
    </border>
    <border>
      <top style="medium">
        <color rgb="001D1D1F"/>
      </top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wrapText="1"/>
    </xf>
    <xf numFmtId="0" fontId="12" fillId="0" borderId="0" pivotButton="0" quotePrefix="0" xfId="0"/>
    <xf numFmtId="165" fontId="0" fillId="3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7" fillId="2" borderId="0" pivotButton="0" quotePrefix="0" xfId="0"/>
    <xf numFmtId="166" fontId="0" fillId="3" borderId="1" pivotButton="0" quotePrefix="0" xfId="0"/>
    <xf numFmtId="167" fontId="0" fillId="3" borderId="1" pivotButton="0" quotePrefix="0" xfId="0"/>
    <xf numFmtId="0" fontId="9" fillId="0" borderId="0" pivotButton="0" quotePrefix="0" xfId="0"/>
    <xf numFmtId="0" fontId="11" fillId="0" borderId="0" pivotButton="0" quotePrefix="0" xfId="0"/>
    <xf numFmtId="0" fontId="10" fillId="3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168" fontId="5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7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169" fontId="0" fillId="0" borderId="1" pivotButton="0" quotePrefix="0" xfId="0"/>
    <xf numFmtId="0" fontId="10" fillId="0" borderId="0" pivotButton="0" quotePrefix="0" xfId="0"/>
    <xf numFmtId="3" fontId="10" fillId="0" borderId="2" pivotButton="0" quotePrefix="0" xfId="0"/>
    <xf numFmtId="169" fontId="10" fillId="0" borderId="2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FuelTax Friend: IFTA miles and fuel worksheet (SAMPLE)</t>
        </is>
      </c>
    </row>
    <row r="3">
      <c r="B3" s="2" t="inlineStr">
        <is>
          <t>Quarter: 3rd quarter 2026 (1 Jul to 30 Sep 2026). Rates: official IFTA tax rate matrix, 3Q2026.</t>
        </is>
      </c>
    </row>
    <row r="4">
      <c r="B4" s="3" t="inlineStr"/>
    </row>
    <row r="5">
      <c r="B5" s="4" t="inlineStr">
        <is>
          <t>SAMPLE: made-up carrier and made-up trips, to show what you get. Not a real filing.</t>
        </is>
      </c>
    </row>
    <row r="6">
      <c r="B6" s="5" t="inlineStr">
        <is>
          <t>1. Trip log: one line per state per trip. Write the state code (TX, OK...) and the miles you drove in it.</t>
        </is>
      </c>
    </row>
    <row r="7">
      <c r="B7" s="5" t="inlineStr">
        <is>
          <t>2. Fuel log: one line per fuel receipt. Write the state where you bought it and the gallons.</t>
        </is>
      </c>
    </row>
    <row r="8">
      <c r="B8" s="5" t="inlineStr">
        <is>
          <t>3. Worksheet: it adds everything up by state, works out your miles per gallon, and shows tax owed or credit per state.</t>
        </is>
      </c>
    </row>
    <row r="9">
      <c r="B9" s="3" t="inlineStr"/>
    </row>
    <row r="10">
      <c r="B10" s="2" t="inlineStr">
        <is>
          <t>Pick your fuel type in the Worksheet tab (cell C4). Blue cells are yours to type in. Everything else adds itself up.</t>
        </is>
      </c>
    </row>
    <row r="11">
      <c r="B11" s="3" t="inlineStr"/>
    </row>
    <row r="12">
      <c r="B12" s="6" t="inlineStr">
        <is>
          <t>Important</t>
        </is>
      </c>
    </row>
    <row r="13">
      <c r="B13" s="5" t="inlineStr">
        <is>
          <t>We are not tax preparers and we do not file for you. This worksheet helps you fill in your own IFTA return.</t>
        </is>
      </c>
    </row>
    <row r="14">
      <c r="B14" s="5" t="inlineStr">
        <is>
          <t>You file it yourself with your base state (most states have an online IFTA portal). Check every number before you file.</t>
        </is>
      </c>
    </row>
    <row r="15">
      <c r="B15" s="5" t="inlineStr">
        <is>
          <t>Your base state may round differently or have extra rules (toll roads, surcharges, footnotes). Its return form wins.</t>
        </is>
      </c>
    </row>
    <row r="16">
      <c r="B16" s="3" t="inlineStr"/>
    </row>
    <row r="17">
      <c r="B17" s="6" t="inlineStr">
        <is>
          <t>Deadline</t>
        </is>
      </c>
    </row>
    <row r="18">
      <c r="B18" s="5" t="inlineStr">
        <is>
          <t>Q3 2026 return: due Monday 2 Nov 2026. (31 Oct 2026 is a Saturday; IFTA rule R960 moves it to the next business day.)</t>
        </is>
      </c>
    </row>
    <row r="19">
      <c r="B19" s="5" t="inlineStr">
        <is>
          <t>Q4 2026 return: due Monday 1 Feb 2027. A return is due even if you drove 0 miles (IFTA rule R930).</t>
        </is>
      </c>
    </row>
    <row r="20">
      <c r="B20" s="3" t="inlineStr"/>
    </row>
    <row r="21">
      <c r="B21" s="6" t="inlineStr">
        <is>
          <t>Sources</t>
        </is>
      </c>
    </row>
    <row r="22">
      <c r="B22" s="7" t="inlineStr">
        <is>
          <t>Rates: https://www.iftach.org/taxmatrix/charts/3Q2026.csv (read 14 Oct 2026)</t>
        </is>
      </c>
    </row>
    <row r="23">
      <c r="B23" s="7" t="inlineStr">
        <is>
          <t>Due date rule: IFTA Articles of Agreement R960, https://www.iftach.org/manuals/2026/AA/Articles%20of%20Agreement%20-%2001-01-26.pdf</t>
        </is>
      </c>
    </row>
    <row r="24">
      <c r="B24" s="7" t="inlineStr">
        <is>
          <t>Rates with a # note on the official matrix have footnotes there. Oregon shows 0 for diesel: Oregon uses its own weight-mile tax for big trucks.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3" customWidth="1" min="4" max="4"/>
    <col width="20" customWidth="1" min="5" max="5"/>
    <col width="34" customWidth="1" min="6" max="6"/>
  </cols>
  <sheetData>
    <row r="1" ht="32" customHeight="1">
      <c r="A1" s="8" t="inlineStr">
        <is>
          <t>Date</t>
        </is>
      </c>
      <c r="B1" s="8" t="inlineStr">
        <is>
          <t>Truck / unit</t>
        </is>
      </c>
      <c r="C1" s="8" t="inlineStr">
        <is>
          <t>State code</t>
        </is>
      </c>
      <c r="D1" s="8" t="inlineStr">
        <is>
          <t>Miles driven</t>
        </is>
      </c>
      <c r="E1" s="8" t="inlineStr">
        <is>
          <t>Of which non-taxable miles (optional)</t>
        </is>
      </c>
      <c r="F1" s="8" t="inlineStr">
        <is>
          <t>Trip / note</t>
        </is>
      </c>
      <c r="H1" s="9" t="inlineStr">
        <is>
          <t>SAMPLE: made-up data</t>
        </is>
      </c>
    </row>
    <row r="2">
      <c r="A2" s="10" t="n">
        <v>46205</v>
      </c>
      <c r="B2" s="11" t="inlineStr">
        <is>
          <t>T1</t>
        </is>
      </c>
      <c r="C2" s="11" t="inlineStr">
        <is>
          <t>TX</t>
        </is>
      </c>
      <c r="D2" s="12" t="n">
        <v>612</v>
      </c>
      <c r="E2" s="12" t="n"/>
      <c r="F2" s="11" t="inlineStr">
        <is>
          <t>SAMPLE trip</t>
        </is>
      </c>
    </row>
    <row r="3">
      <c r="A3" s="10" t="n">
        <v>46206</v>
      </c>
      <c r="B3" s="11" t="inlineStr">
        <is>
          <t>T1</t>
        </is>
      </c>
      <c r="C3" s="11" t="inlineStr">
        <is>
          <t>OK</t>
        </is>
      </c>
      <c r="D3" s="12" t="n">
        <v>238</v>
      </c>
      <c r="E3" s="12" t="n"/>
      <c r="F3" s="11" t="inlineStr">
        <is>
          <t>SAMPLE trip</t>
        </is>
      </c>
    </row>
    <row r="4">
      <c r="A4" s="10" t="n">
        <v>46206</v>
      </c>
      <c r="B4" s="11" t="inlineStr">
        <is>
          <t>T1</t>
        </is>
      </c>
      <c r="C4" s="11" t="inlineStr">
        <is>
          <t>KS</t>
        </is>
      </c>
      <c r="D4" s="12" t="n">
        <v>412</v>
      </c>
      <c r="E4" s="12" t="n"/>
      <c r="F4" s="11" t="inlineStr">
        <is>
          <t>SAMPLE trip</t>
        </is>
      </c>
    </row>
    <row r="5">
      <c r="A5" s="10" t="n">
        <v>46207</v>
      </c>
      <c r="B5" s="11" t="inlineStr">
        <is>
          <t>T1</t>
        </is>
      </c>
      <c r="C5" s="11" t="inlineStr">
        <is>
          <t>MO</t>
        </is>
      </c>
      <c r="D5" s="12" t="n">
        <v>301</v>
      </c>
      <c r="E5" s="12" t="n"/>
      <c r="F5" s="11" t="inlineStr">
        <is>
          <t>SAMPLE trip</t>
        </is>
      </c>
    </row>
    <row r="6">
      <c r="A6" s="10" t="n">
        <v>46209</v>
      </c>
      <c r="B6" s="11" t="inlineStr">
        <is>
          <t>T1</t>
        </is>
      </c>
      <c r="C6" s="11" t="inlineStr">
        <is>
          <t>IL</t>
        </is>
      </c>
      <c r="D6" s="12" t="n">
        <v>187</v>
      </c>
      <c r="E6" s="12" t="n"/>
      <c r="F6" s="11" t="inlineStr">
        <is>
          <t>SAMPLE trip</t>
        </is>
      </c>
    </row>
    <row r="7">
      <c r="A7" s="10" t="n">
        <v>46211</v>
      </c>
      <c r="B7" s="11" t="inlineStr">
        <is>
          <t>T1</t>
        </is>
      </c>
      <c r="C7" s="11" t="inlineStr">
        <is>
          <t>MO</t>
        </is>
      </c>
      <c r="D7" s="12" t="n">
        <v>290</v>
      </c>
      <c r="E7" s="12" t="n"/>
      <c r="F7" s="11" t="inlineStr">
        <is>
          <t>SAMPLE trip</t>
        </is>
      </c>
    </row>
    <row r="8">
      <c r="A8" s="10" t="n">
        <v>46212</v>
      </c>
      <c r="B8" s="11" t="inlineStr">
        <is>
          <t>T1</t>
        </is>
      </c>
      <c r="C8" s="11" t="inlineStr">
        <is>
          <t>OK</t>
        </is>
      </c>
      <c r="D8" s="12" t="n">
        <v>255</v>
      </c>
      <c r="E8" s="12" t="n"/>
      <c r="F8" s="11" t="inlineStr">
        <is>
          <t>SAMPLE trip</t>
        </is>
      </c>
    </row>
    <row r="9">
      <c r="A9" s="10" t="n">
        <v>46213</v>
      </c>
      <c r="B9" s="11" t="inlineStr">
        <is>
          <t>T1</t>
        </is>
      </c>
      <c r="C9" s="11" t="inlineStr">
        <is>
          <t>TX</t>
        </is>
      </c>
      <c r="D9" s="12" t="n">
        <v>540</v>
      </c>
      <c r="E9" s="12" t="n"/>
      <c r="F9" s="11" t="inlineStr">
        <is>
          <t>SAMPLE trip</t>
        </is>
      </c>
    </row>
    <row r="10">
      <c r="A10" s="10" t="n">
        <v>46223</v>
      </c>
      <c r="B10" s="11" t="inlineStr">
        <is>
          <t>T1</t>
        </is>
      </c>
      <c r="C10" s="11" t="inlineStr">
        <is>
          <t>TX</t>
        </is>
      </c>
      <c r="D10" s="12" t="n">
        <v>388</v>
      </c>
      <c r="E10" s="12" t="n"/>
      <c r="F10" s="11" t="inlineStr">
        <is>
          <t>SAMPLE trip</t>
        </is>
      </c>
    </row>
    <row r="11">
      <c r="A11" s="10" t="n">
        <v>46224</v>
      </c>
      <c r="B11" s="11" t="inlineStr">
        <is>
          <t>T1</t>
        </is>
      </c>
      <c r="C11" s="11" t="inlineStr">
        <is>
          <t>LA</t>
        </is>
      </c>
      <c r="D11" s="12" t="n">
        <v>301</v>
      </c>
      <c r="E11" s="12" t="n"/>
      <c r="F11" s="11" t="inlineStr">
        <is>
          <t>SAMPLE trip</t>
        </is>
      </c>
    </row>
    <row r="12">
      <c r="A12" s="10" t="n">
        <v>46225</v>
      </c>
      <c r="B12" s="11" t="inlineStr">
        <is>
          <t>T1</t>
        </is>
      </c>
      <c r="C12" s="11" t="inlineStr">
        <is>
          <t>MS</t>
        </is>
      </c>
      <c r="D12" s="12" t="n">
        <v>178</v>
      </c>
      <c r="E12" s="12" t="n"/>
      <c r="F12" s="11" t="inlineStr">
        <is>
          <t>SAMPLE trip</t>
        </is>
      </c>
    </row>
    <row r="13">
      <c r="A13" s="10" t="n">
        <v>46225</v>
      </c>
      <c r="B13" s="11" t="inlineStr">
        <is>
          <t>T1</t>
        </is>
      </c>
      <c r="C13" s="11" t="inlineStr">
        <is>
          <t>AL</t>
        </is>
      </c>
      <c r="D13" s="12" t="n">
        <v>214</v>
      </c>
      <c r="E13" s="12" t="n"/>
      <c r="F13" s="11" t="inlineStr">
        <is>
          <t>SAMPLE trip</t>
        </is>
      </c>
    </row>
    <row r="14">
      <c r="A14" s="10" t="n">
        <v>46226</v>
      </c>
      <c r="B14" s="11" t="inlineStr">
        <is>
          <t>T1</t>
        </is>
      </c>
      <c r="C14" s="11" t="inlineStr">
        <is>
          <t>GA</t>
        </is>
      </c>
      <c r="D14" s="12" t="n">
        <v>246</v>
      </c>
      <c r="E14" s="12" t="n"/>
      <c r="F14" s="11" t="inlineStr">
        <is>
          <t>SAMPLE trip</t>
        </is>
      </c>
    </row>
    <row r="15">
      <c r="A15" s="10" t="n">
        <v>46230</v>
      </c>
      <c r="B15" s="11" t="inlineStr">
        <is>
          <t>T1</t>
        </is>
      </c>
      <c r="C15" s="11" t="inlineStr">
        <is>
          <t>AL</t>
        </is>
      </c>
      <c r="D15" s="12" t="n">
        <v>214</v>
      </c>
      <c r="E15" s="12" t="n"/>
      <c r="F15" s="11" t="inlineStr">
        <is>
          <t>SAMPLE trip</t>
        </is>
      </c>
    </row>
    <row r="16">
      <c r="A16" s="10" t="n">
        <v>46231</v>
      </c>
      <c r="B16" s="11" t="inlineStr">
        <is>
          <t>T1</t>
        </is>
      </c>
      <c r="C16" s="11" t="inlineStr">
        <is>
          <t>MS</t>
        </is>
      </c>
      <c r="D16" s="12" t="n">
        <v>178</v>
      </c>
      <c r="E16" s="12" t="n"/>
      <c r="F16" s="11" t="inlineStr">
        <is>
          <t>SAMPLE trip</t>
        </is>
      </c>
    </row>
    <row r="17">
      <c r="A17" s="10" t="n">
        <v>46231</v>
      </c>
      <c r="B17" s="11" t="inlineStr">
        <is>
          <t>T1</t>
        </is>
      </c>
      <c r="C17" s="11" t="inlineStr">
        <is>
          <t>LA</t>
        </is>
      </c>
      <c r="D17" s="12" t="n">
        <v>301</v>
      </c>
      <c r="E17" s="12" t="n"/>
      <c r="F17" s="11" t="inlineStr">
        <is>
          <t>SAMPLE trip</t>
        </is>
      </c>
    </row>
    <row r="18">
      <c r="A18" s="10" t="n">
        <v>46232</v>
      </c>
      <c r="B18" s="11" t="inlineStr">
        <is>
          <t>T1</t>
        </is>
      </c>
      <c r="C18" s="11" t="inlineStr">
        <is>
          <t>TX</t>
        </is>
      </c>
      <c r="D18" s="12" t="n">
        <v>410</v>
      </c>
      <c r="E18" s="12" t="n"/>
      <c r="F18" s="11" t="inlineStr">
        <is>
          <t>SAMPLE trip</t>
        </is>
      </c>
    </row>
    <row r="19">
      <c r="A19" s="10" t="n">
        <v>46244</v>
      </c>
      <c r="B19" s="11" t="inlineStr">
        <is>
          <t>T1</t>
        </is>
      </c>
      <c r="C19" s="11" t="inlineStr">
        <is>
          <t>TX</t>
        </is>
      </c>
      <c r="D19" s="12" t="n">
        <v>502</v>
      </c>
      <c r="E19" s="12" t="n"/>
      <c r="F19" s="11" t="inlineStr">
        <is>
          <t>SAMPLE trip</t>
        </is>
      </c>
    </row>
    <row r="20">
      <c r="A20" s="10" t="n">
        <v>46245</v>
      </c>
      <c r="B20" s="11" t="inlineStr">
        <is>
          <t>T1</t>
        </is>
      </c>
      <c r="C20" s="11" t="inlineStr">
        <is>
          <t>NM</t>
        </is>
      </c>
      <c r="D20" s="12" t="n">
        <v>372</v>
      </c>
      <c r="E20" s="12" t="n"/>
      <c r="F20" s="11" t="inlineStr">
        <is>
          <t>SAMPLE trip</t>
        </is>
      </c>
    </row>
    <row r="21">
      <c r="A21" s="10" t="n">
        <v>46246</v>
      </c>
      <c r="B21" s="11" t="inlineStr">
        <is>
          <t>T1</t>
        </is>
      </c>
      <c r="C21" s="11" t="inlineStr">
        <is>
          <t>AZ</t>
        </is>
      </c>
      <c r="D21" s="12" t="n">
        <v>388</v>
      </c>
      <c r="E21" s="12" t="n"/>
      <c r="F21" s="11" t="inlineStr">
        <is>
          <t>SAMPLE trip</t>
        </is>
      </c>
    </row>
    <row r="22">
      <c r="A22" s="10" t="n">
        <v>46251</v>
      </c>
      <c r="B22" s="11" t="inlineStr">
        <is>
          <t>T1</t>
        </is>
      </c>
      <c r="C22" s="11" t="inlineStr">
        <is>
          <t>AZ</t>
        </is>
      </c>
      <c r="D22" s="12" t="n">
        <v>380</v>
      </c>
      <c r="E22" s="12" t="n"/>
      <c r="F22" s="11" t="inlineStr">
        <is>
          <t>SAMPLE trip</t>
        </is>
      </c>
    </row>
    <row r="23">
      <c r="A23" s="10" t="n">
        <v>46252</v>
      </c>
      <c r="B23" s="11" t="inlineStr">
        <is>
          <t>T1</t>
        </is>
      </c>
      <c r="C23" s="11" t="inlineStr">
        <is>
          <t>NM</t>
        </is>
      </c>
      <c r="D23" s="12" t="n">
        <v>370</v>
      </c>
      <c r="E23" s="12" t="n"/>
      <c r="F23" s="11" t="inlineStr">
        <is>
          <t>SAMPLE trip</t>
        </is>
      </c>
    </row>
    <row r="24">
      <c r="A24" s="10" t="n">
        <v>46253</v>
      </c>
      <c r="B24" s="11" t="inlineStr">
        <is>
          <t>T1</t>
        </is>
      </c>
      <c r="C24" s="11" t="inlineStr">
        <is>
          <t>TX</t>
        </is>
      </c>
      <c r="D24" s="12" t="n">
        <v>520</v>
      </c>
      <c r="E24" s="12" t="n"/>
      <c r="F24" s="11" t="inlineStr">
        <is>
          <t>SAMPLE trip</t>
        </is>
      </c>
    </row>
    <row r="25">
      <c r="A25" s="10" t="n">
        <v>46273</v>
      </c>
      <c r="B25" s="11" t="inlineStr">
        <is>
          <t>T1</t>
        </is>
      </c>
      <c r="C25" s="11" t="inlineStr">
        <is>
          <t>TX</t>
        </is>
      </c>
      <c r="D25" s="12" t="n">
        <v>455</v>
      </c>
      <c r="E25" s="12" t="n"/>
      <c r="F25" s="11" t="inlineStr">
        <is>
          <t>SAMPLE trip</t>
        </is>
      </c>
    </row>
    <row r="26">
      <c r="A26" s="10" t="n">
        <v>46274</v>
      </c>
      <c r="B26" s="11" t="inlineStr">
        <is>
          <t>T1</t>
        </is>
      </c>
      <c r="C26" s="11" t="inlineStr">
        <is>
          <t>AR</t>
        </is>
      </c>
      <c r="D26" s="12" t="n">
        <v>305</v>
      </c>
      <c r="E26" s="12" t="n"/>
      <c r="F26" s="11" t="inlineStr">
        <is>
          <t>SAMPLE trip</t>
        </is>
      </c>
    </row>
    <row r="27">
      <c r="A27" s="10" t="n">
        <v>46275</v>
      </c>
      <c r="B27" s="11" t="inlineStr">
        <is>
          <t>T1</t>
        </is>
      </c>
      <c r="C27" s="11" t="inlineStr">
        <is>
          <t>TN</t>
        </is>
      </c>
      <c r="D27" s="12" t="n">
        <v>220</v>
      </c>
      <c r="E27" s="12" t="n"/>
      <c r="F27" s="11" t="inlineStr">
        <is>
          <t>SAMPLE trip</t>
        </is>
      </c>
    </row>
    <row r="28">
      <c r="A28" s="10" t="n">
        <v>46279</v>
      </c>
      <c r="B28" s="11" t="inlineStr">
        <is>
          <t>T1</t>
        </is>
      </c>
      <c r="C28" s="11" t="inlineStr">
        <is>
          <t>AR</t>
        </is>
      </c>
      <c r="D28" s="12" t="n">
        <v>305</v>
      </c>
      <c r="E28" s="12" t="n"/>
      <c r="F28" s="11" t="inlineStr">
        <is>
          <t>SAMPLE trip</t>
        </is>
      </c>
    </row>
    <row r="29">
      <c r="A29" s="10" t="n">
        <v>46280</v>
      </c>
      <c r="B29" s="11" t="inlineStr">
        <is>
          <t>T1</t>
        </is>
      </c>
      <c r="C29" s="11" t="inlineStr">
        <is>
          <t>TX</t>
        </is>
      </c>
      <c r="D29" s="12" t="n">
        <v>470</v>
      </c>
      <c r="E29" s="12" t="n"/>
      <c r="F29" s="11" t="inlineStr">
        <is>
          <t>SAMPLE trip</t>
        </is>
      </c>
    </row>
    <row r="30">
      <c r="A30" s="10" t="n"/>
      <c r="B30" s="11" t="n"/>
      <c r="C30" s="11" t="n"/>
      <c r="D30" s="12" t="n"/>
      <c r="E30" s="12" t="n"/>
      <c r="F30" s="11" t="n"/>
    </row>
    <row r="31">
      <c r="A31" s="10" t="n"/>
      <c r="B31" s="11" t="n"/>
      <c r="C31" s="11" t="n"/>
      <c r="D31" s="12" t="n"/>
      <c r="E31" s="12" t="n"/>
      <c r="F31" s="11" t="n"/>
    </row>
    <row r="32">
      <c r="A32" s="10" t="n"/>
      <c r="B32" s="11" t="n"/>
      <c r="C32" s="11" t="n"/>
      <c r="D32" s="12" t="n"/>
      <c r="E32" s="12" t="n"/>
      <c r="F32" s="11" t="n"/>
    </row>
    <row r="33">
      <c r="A33" s="10" t="n"/>
      <c r="B33" s="11" t="n"/>
      <c r="C33" s="11" t="n"/>
      <c r="D33" s="12" t="n"/>
      <c r="E33" s="12" t="n"/>
      <c r="F33" s="11" t="n"/>
    </row>
    <row r="34">
      <c r="A34" s="10" t="n"/>
      <c r="B34" s="11" t="n"/>
      <c r="C34" s="11" t="n"/>
      <c r="D34" s="12" t="n"/>
      <c r="E34" s="12" t="n"/>
      <c r="F34" s="11" t="n"/>
    </row>
    <row r="35">
      <c r="A35" s="10" t="n"/>
      <c r="B35" s="11" t="n"/>
      <c r="C35" s="11" t="n"/>
      <c r="D35" s="12" t="n"/>
      <c r="E35" s="12" t="n"/>
      <c r="F35" s="11" t="n"/>
    </row>
    <row r="36">
      <c r="A36" s="10" t="n"/>
      <c r="B36" s="11" t="n"/>
      <c r="C36" s="11" t="n"/>
      <c r="D36" s="12" t="n"/>
      <c r="E36" s="12" t="n"/>
      <c r="F36" s="11" t="n"/>
    </row>
    <row r="37">
      <c r="A37" s="10" t="n"/>
      <c r="B37" s="11" t="n"/>
      <c r="C37" s="11" t="n"/>
      <c r="D37" s="12" t="n"/>
      <c r="E37" s="12" t="n"/>
      <c r="F37" s="11" t="n"/>
    </row>
    <row r="38">
      <c r="A38" s="10" t="n"/>
      <c r="B38" s="11" t="n"/>
      <c r="C38" s="11" t="n"/>
      <c r="D38" s="12" t="n"/>
      <c r="E38" s="12" t="n"/>
      <c r="F38" s="11" t="n"/>
    </row>
    <row r="39">
      <c r="A39" s="10" t="n"/>
      <c r="B39" s="11" t="n"/>
      <c r="C39" s="11" t="n"/>
      <c r="D39" s="12" t="n"/>
      <c r="E39" s="12" t="n"/>
      <c r="F39" s="11" t="n"/>
    </row>
    <row r="40">
      <c r="A40" s="10" t="n"/>
      <c r="B40" s="11" t="n"/>
      <c r="C40" s="11" t="n"/>
      <c r="D40" s="12" t="n"/>
      <c r="E40" s="12" t="n"/>
      <c r="F40" s="11" t="n"/>
    </row>
    <row r="41">
      <c r="A41" s="10" t="n"/>
      <c r="B41" s="11" t="n"/>
      <c r="C41" s="11" t="n"/>
      <c r="D41" s="12" t="n"/>
      <c r="E41" s="12" t="n"/>
      <c r="F41" s="11" t="n"/>
    </row>
    <row r="42">
      <c r="A42" s="10" t="n"/>
      <c r="B42" s="11" t="n"/>
      <c r="C42" s="11" t="n"/>
      <c r="D42" s="12" t="n"/>
      <c r="E42" s="12" t="n"/>
      <c r="F42" s="11" t="n"/>
    </row>
    <row r="43">
      <c r="A43" s="10" t="n"/>
      <c r="B43" s="11" t="n"/>
      <c r="C43" s="11" t="n"/>
      <c r="D43" s="12" t="n"/>
      <c r="E43" s="12" t="n"/>
      <c r="F43" s="11" t="n"/>
    </row>
    <row r="44">
      <c r="A44" s="10" t="n"/>
      <c r="B44" s="11" t="n"/>
      <c r="C44" s="11" t="n"/>
      <c r="D44" s="12" t="n"/>
      <c r="E44" s="12" t="n"/>
      <c r="F44" s="11" t="n"/>
    </row>
    <row r="45">
      <c r="A45" s="10" t="n"/>
      <c r="B45" s="11" t="n"/>
      <c r="C45" s="11" t="n"/>
      <c r="D45" s="12" t="n"/>
      <c r="E45" s="12" t="n"/>
      <c r="F45" s="11" t="n"/>
    </row>
    <row r="46">
      <c r="A46" s="10" t="n"/>
      <c r="B46" s="11" t="n"/>
      <c r="C46" s="11" t="n"/>
      <c r="D46" s="12" t="n"/>
      <c r="E46" s="12" t="n"/>
      <c r="F46" s="11" t="n"/>
    </row>
    <row r="47">
      <c r="A47" s="10" t="n"/>
      <c r="B47" s="11" t="n"/>
      <c r="C47" s="11" t="n"/>
      <c r="D47" s="12" t="n"/>
      <c r="E47" s="12" t="n"/>
      <c r="F47" s="11" t="n"/>
    </row>
    <row r="48">
      <c r="A48" s="10" t="n"/>
      <c r="B48" s="11" t="n"/>
      <c r="C48" s="11" t="n"/>
      <c r="D48" s="12" t="n"/>
      <c r="E48" s="12" t="n"/>
      <c r="F48" s="11" t="n"/>
    </row>
    <row r="49">
      <c r="A49" s="10" t="n"/>
      <c r="B49" s="11" t="n"/>
      <c r="C49" s="11" t="n"/>
      <c r="D49" s="12" t="n"/>
      <c r="E49" s="12" t="n"/>
      <c r="F49" s="11" t="n"/>
    </row>
    <row r="50">
      <c r="A50" s="10" t="n"/>
      <c r="B50" s="11" t="n"/>
      <c r="C50" s="11" t="n"/>
      <c r="D50" s="12" t="n"/>
      <c r="E50" s="12" t="n"/>
      <c r="F50" s="11" t="n"/>
    </row>
    <row r="51">
      <c r="A51" s="10" t="n"/>
      <c r="B51" s="11" t="n"/>
      <c r="C51" s="11" t="n"/>
      <c r="D51" s="12" t="n"/>
      <c r="E51" s="12" t="n"/>
      <c r="F51" s="11" t="n"/>
    </row>
    <row r="52">
      <c r="A52" s="10" t="n"/>
      <c r="B52" s="11" t="n"/>
      <c r="C52" s="11" t="n"/>
      <c r="D52" s="12" t="n"/>
      <c r="E52" s="12" t="n"/>
      <c r="F52" s="11" t="n"/>
    </row>
    <row r="53">
      <c r="A53" s="10" t="n"/>
      <c r="B53" s="11" t="n"/>
      <c r="C53" s="11" t="n"/>
      <c r="D53" s="12" t="n"/>
      <c r="E53" s="12" t="n"/>
      <c r="F53" s="11" t="n"/>
    </row>
    <row r="54">
      <c r="A54" s="10" t="n"/>
      <c r="B54" s="11" t="n"/>
      <c r="C54" s="11" t="n"/>
      <c r="D54" s="12" t="n"/>
      <c r="E54" s="12" t="n"/>
      <c r="F54" s="11" t="n"/>
    </row>
    <row r="55">
      <c r="A55" s="10" t="n"/>
      <c r="B55" s="11" t="n"/>
      <c r="C55" s="11" t="n"/>
      <c r="D55" s="12" t="n"/>
      <c r="E55" s="12" t="n"/>
      <c r="F55" s="11" t="n"/>
    </row>
    <row r="56">
      <c r="A56" s="10" t="n"/>
      <c r="B56" s="11" t="n"/>
      <c r="C56" s="11" t="n"/>
      <c r="D56" s="12" t="n"/>
      <c r="E56" s="12" t="n"/>
      <c r="F56" s="11" t="n"/>
    </row>
    <row r="57">
      <c r="A57" s="10" t="n"/>
      <c r="B57" s="11" t="n"/>
      <c r="C57" s="11" t="n"/>
      <c r="D57" s="12" t="n"/>
      <c r="E57" s="12" t="n"/>
      <c r="F57" s="11" t="n"/>
    </row>
    <row r="58">
      <c r="A58" s="10" t="n"/>
      <c r="B58" s="11" t="n"/>
      <c r="C58" s="11" t="n"/>
      <c r="D58" s="12" t="n"/>
      <c r="E58" s="12" t="n"/>
      <c r="F58" s="11" t="n"/>
    </row>
    <row r="59">
      <c r="A59" s="10" t="n"/>
      <c r="B59" s="11" t="n"/>
      <c r="C59" s="11" t="n"/>
      <c r="D59" s="12" t="n"/>
      <c r="E59" s="12" t="n"/>
      <c r="F59" s="11" t="n"/>
    </row>
    <row r="60">
      <c r="A60" s="10" t="n"/>
      <c r="B60" s="11" t="n"/>
      <c r="C60" s="11" t="n"/>
      <c r="D60" s="12" t="n"/>
      <c r="E60" s="12" t="n"/>
      <c r="F60" s="11" t="n"/>
    </row>
    <row r="61">
      <c r="A61" s="10" t="n"/>
      <c r="B61" s="11" t="n"/>
      <c r="C61" s="11" t="n"/>
      <c r="D61" s="12" t="n"/>
      <c r="E61" s="12" t="n"/>
      <c r="F61" s="11" t="n"/>
    </row>
    <row r="62">
      <c r="A62" s="10" t="n"/>
      <c r="B62" s="11" t="n"/>
      <c r="C62" s="11" t="n"/>
      <c r="D62" s="12" t="n"/>
      <c r="E62" s="12" t="n"/>
      <c r="F62" s="11" t="n"/>
    </row>
    <row r="63">
      <c r="A63" s="10" t="n"/>
      <c r="B63" s="11" t="n"/>
      <c r="C63" s="11" t="n"/>
      <c r="D63" s="12" t="n"/>
      <c r="E63" s="12" t="n"/>
      <c r="F63" s="11" t="n"/>
    </row>
    <row r="64">
      <c r="A64" s="10" t="n"/>
      <c r="B64" s="11" t="n"/>
      <c r="C64" s="11" t="n"/>
      <c r="D64" s="12" t="n"/>
      <c r="E64" s="12" t="n"/>
      <c r="F64" s="11" t="n"/>
    </row>
    <row r="65">
      <c r="A65" s="10" t="n"/>
      <c r="B65" s="11" t="n"/>
      <c r="C65" s="11" t="n"/>
      <c r="D65" s="12" t="n"/>
      <c r="E65" s="12" t="n"/>
      <c r="F65" s="11" t="n"/>
    </row>
    <row r="66">
      <c r="A66" s="10" t="n"/>
      <c r="B66" s="11" t="n"/>
      <c r="C66" s="11" t="n"/>
      <c r="D66" s="12" t="n"/>
      <c r="E66" s="12" t="n"/>
      <c r="F66" s="11" t="n"/>
    </row>
    <row r="67">
      <c r="A67" s="10" t="n"/>
      <c r="B67" s="11" t="n"/>
      <c r="C67" s="11" t="n"/>
      <c r="D67" s="12" t="n"/>
      <c r="E67" s="12" t="n"/>
      <c r="F67" s="11" t="n"/>
    </row>
    <row r="68">
      <c r="A68" s="10" t="n"/>
      <c r="B68" s="11" t="n"/>
      <c r="C68" s="11" t="n"/>
      <c r="D68" s="12" t="n"/>
      <c r="E68" s="12" t="n"/>
      <c r="F68" s="11" t="n"/>
    </row>
    <row r="69">
      <c r="A69" s="10" t="n"/>
      <c r="B69" s="11" t="n"/>
      <c r="C69" s="11" t="n"/>
      <c r="D69" s="12" t="n"/>
      <c r="E69" s="12" t="n"/>
      <c r="F69" s="11" t="n"/>
    </row>
    <row r="70">
      <c r="A70" s="10" t="n"/>
      <c r="B70" s="11" t="n"/>
      <c r="C70" s="11" t="n"/>
      <c r="D70" s="12" t="n"/>
      <c r="E70" s="12" t="n"/>
      <c r="F70" s="11" t="n"/>
    </row>
    <row r="71">
      <c r="A71" s="10" t="n"/>
      <c r="B71" s="11" t="n"/>
      <c r="C71" s="11" t="n"/>
      <c r="D71" s="12" t="n"/>
      <c r="E71" s="12" t="n"/>
      <c r="F71" s="11" t="n"/>
    </row>
    <row r="72">
      <c r="A72" s="10" t="n"/>
      <c r="B72" s="11" t="n"/>
      <c r="C72" s="11" t="n"/>
      <c r="D72" s="12" t="n"/>
      <c r="E72" s="12" t="n"/>
      <c r="F72" s="11" t="n"/>
    </row>
    <row r="73">
      <c r="A73" s="10" t="n"/>
      <c r="B73" s="11" t="n"/>
      <c r="C73" s="11" t="n"/>
      <c r="D73" s="12" t="n"/>
      <c r="E73" s="12" t="n"/>
      <c r="F73" s="11" t="n"/>
    </row>
    <row r="74">
      <c r="A74" s="10" t="n"/>
      <c r="B74" s="11" t="n"/>
      <c r="C74" s="11" t="n"/>
      <c r="D74" s="12" t="n"/>
      <c r="E74" s="12" t="n"/>
      <c r="F74" s="11" t="n"/>
    </row>
    <row r="75">
      <c r="A75" s="10" t="n"/>
      <c r="B75" s="11" t="n"/>
      <c r="C75" s="11" t="n"/>
      <c r="D75" s="12" t="n"/>
      <c r="E75" s="12" t="n"/>
      <c r="F75" s="11" t="n"/>
    </row>
    <row r="76">
      <c r="A76" s="10" t="n"/>
      <c r="B76" s="11" t="n"/>
      <c r="C76" s="11" t="n"/>
      <c r="D76" s="12" t="n"/>
      <c r="E76" s="12" t="n"/>
      <c r="F76" s="11" t="n"/>
    </row>
    <row r="77">
      <c r="A77" s="10" t="n"/>
      <c r="B77" s="11" t="n"/>
      <c r="C77" s="11" t="n"/>
      <c r="D77" s="12" t="n"/>
      <c r="E77" s="12" t="n"/>
      <c r="F77" s="11" t="n"/>
    </row>
    <row r="78">
      <c r="A78" s="10" t="n"/>
      <c r="B78" s="11" t="n"/>
      <c r="C78" s="11" t="n"/>
      <c r="D78" s="12" t="n"/>
      <c r="E78" s="12" t="n"/>
      <c r="F78" s="11" t="n"/>
    </row>
    <row r="79">
      <c r="A79" s="10" t="n"/>
      <c r="B79" s="11" t="n"/>
      <c r="C79" s="11" t="n"/>
      <c r="D79" s="12" t="n"/>
      <c r="E79" s="12" t="n"/>
      <c r="F79" s="11" t="n"/>
    </row>
    <row r="80">
      <c r="A80" s="10" t="n"/>
      <c r="B80" s="11" t="n"/>
      <c r="C80" s="11" t="n"/>
      <c r="D80" s="12" t="n"/>
      <c r="E80" s="12" t="n"/>
      <c r="F80" s="11" t="n"/>
    </row>
    <row r="81">
      <c r="A81" s="10" t="n"/>
      <c r="B81" s="11" t="n"/>
      <c r="C81" s="11" t="n"/>
      <c r="D81" s="12" t="n"/>
      <c r="E81" s="12" t="n"/>
      <c r="F81" s="11" t="n"/>
    </row>
    <row r="82">
      <c r="A82" s="10" t="n"/>
      <c r="B82" s="11" t="n"/>
      <c r="C82" s="11" t="n"/>
      <c r="D82" s="12" t="n"/>
      <c r="E82" s="12" t="n"/>
      <c r="F82" s="11" t="n"/>
    </row>
    <row r="83">
      <c r="A83" s="10" t="n"/>
      <c r="B83" s="11" t="n"/>
      <c r="C83" s="11" t="n"/>
      <c r="D83" s="12" t="n"/>
      <c r="E83" s="12" t="n"/>
      <c r="F83" s="11" t="n"/>
    </row>
    <row r="84">
      <c r="A84" s="10" t="n"/>
      <c r="B84" s="11" t="n"/>
      <c r="C84" s="11" t="n"/>
      <c r="D84" s="12" t="n"/>
      <c r="E84" s="12" t="n"/>
      <c r="F84" s="11" t="n"/>
    </row>
    <row r="85">
      <c r="A85" s="10" t="n"/>
      <c r="B85" s="11" t="n"/>
      <c r="C85" s="11" t="n"/>
      <c r="D85" s="12" t="n"/>
      <c r="E85" s="12" t="n"/>
      <c r="F85" s="11" t="n"/>
    </row>
    <row r="86">
      <c r="A86" s="10" t="n"/>
      <c r="B86" s="11" t="n"/>
      <c r="C86" s="11" t="n"/>
      <c r="D86" s="12" t="n"/>
      <c r="E86" s="12" t="n"/>
      <c r="F86" s="11" t="n"/>
    </row>
    <row r="87">
      <c r="A87" s="10" t="n"/>
      <c r="B87" s="11" t="n"/>
      <c r="C87" s="11" t="n"/>
      <c r="D87" s="12" t="n"/>
      <c r="E87" s="12" t="n"/>
      <c r="F87" s="11" t="n"/>
    </row>
    <row r="88">
      <c r="A88" s="10" t="n"/>
      <c r="B88" s="11" t="n"/>
      <c r="C88" s="11" t="n"/>
      <c r="D88" s="12" t="n"/>
      <c r="E88" s="12" t="n"/>
      <c r="F88" s="11" t="n"/>
    </row>
    <row r="89">
      <c r="A89" s="10" t="n"/>
      <c r="B89" s="11" t="n"/>
      <c r="C89" s="11" t="n"/>
      <c r="D89" s="12" t="n"/>
      <c r="E89" s="12" t="n"/>
      <c r="F89" s="11" t="n"/>
    </row>
    <row r="90">
      <c r="A90" s="10" t="n"/>
      <c r="B90" s="11" t="n"/>
      <c r="C90" s="11" t="n"/>
      <c r="D90" s="12" t="n"/>
      <c r="E90" s="12" t="n"/>
      <c r="F90" s="11" t="n"/>
    </row>
    <row r="91">
      <c r="A91" s="10" t="n"/>
      <c r="B91" s="11" t="n"/>
      <c r="C91" s="11" t="n"/>
      <c r="D91" s="12" t="n"/>
      <c r="E91" s="12" t="n"/>
      <c r="F91" s="11" t="n"/>
    </row>
    <row r="92">
      <c r="A92" s="10" t="n"/>
      <c r="B92" s="11" t="n"/>
      <c r="C92" s="11" t="n"/>
      <c r="D92" s="12" t="n"/>
      <c r="E92" s="12" t="n"/>
      <c r="F92" s="11" t="n"/>
    </row>
    <row r="93">
      <c r="A93" s="10" t="n"/>
      <c r="B93" s="11" t="n"/>
      <c r="C93" s="11" t="n"/>
      <c r="D93" s="12" t="n"/>
      <c r="E93" s="12" t="n"/>
      <c r="F93" s="11" t="n"/>
    </row>
    <row r="94">
      <c r="A94" s="10" t="n"/>
      <c r="B94" s="11" t="n"/>
      <c r="C94" s="11" t="n"/>
      <c r="D94" s="12" t="n"/>
      <c r="E94" s="12" t="n"/>
      <c r="F94" s="11" t="n"/>
    </row>
    <row r="95">
      <c r="A95" s="10" t="n"/>
      <c r="B95" s="11" t="n"/>
      <c r="C95" s="11" t="n"/>
      <c r="D95" s="12" t="n"/>
      <c r="E95" s="12" t="n"/>
      <c r="F95" s="11" t="n"/>
    </row>
    <row r="96">
      <c r="A96" s="10" t="n"/>
      <c r="B96" s="11" t="n"/>
      <c r="C96" s="11" t="n"/>
      <c r="D96" s="12" t="n"/>
      <c r="E96" s="12" t="n"/>
      <c r="F96" s="11" t="n"/>
    </row>
    <row r="97">
      <c r="A97" s="10" t="n"/>
      <c r="B97" s="11" t="n"/>
      <c r="C97" s="11" t="n"/>
      <c r="D97" s="12" t="n"/>
      <c r="E97" s="12" t="n"/>
      <c r="F97" s="11" t="n"/>
    </row>
    <row r="98">
      <c r="A98" s="10" t="n"/>
      <c r="B98" s="11" t="n"/>
      <c r="C98" s="11" t="n"/>
      <c r="D98" s="12" t="n"/>
      <c r="E98" s="12" t="n"/>
      <c r="F98" s="11" t="n"/>
    </row>
    <row r="99">
      <c r="A99" s="10" t="n"/>
      <c r="B99" s="11" t="n"/>
      <c r="C99" s="11" t="n"/>
      <c r="D99" s="12" t="n"/>
      <c r="E99" s="12" t="n"/>
      <c r="F99" s="11" t="n"/>
    </row>
    <row r="100">
      <c r="A100" s="10" t="n"/>
      <c r="B100" s="11" t="n"/>
      <c r="C100" s="11" t="n"/>
      <c r="D100" s="12" t="n"/>
      <c r="E100" s="12" t="n"/>
      <c r="F100" s="11" t="n"/>
    </row>
    <row r="101">
      <c r="A101" s="10" t="n"/>
      <c r="B101" s="11" t="n"/>
      <c r="C101" s="11" t="n"/>
      <c r="D101" s="12" t="n"/>
      <c r="E101" s="12" t="n"/>
      <c r="F101" s="11" t="n"/>
    </row>
    <row r="102">
      <c r="A102" s="10" t="n"/>
      <c r="B102" s="11" t="n"/>
      <c r="C102" s="11" t="n"/>
      <c r="D102" s="12" t="n"/>
      <c r="E102" s="12" t="n"/>
      <c r="F102" s="11" t="n"/>
    </row>
    <row r="103">
      <c r="A103" s="10" t="n"/>
      <c r="B103" s="11" t="n"/>
      <c r="C103" s="11" t="n"/>
      <c r="D103" s="12" t="n"/>
      <c r="E103" s="12" t="n"/>
      <c r="F103" s="11" t="n"/>
    </row>
    <row r="104">
      <c r="A104" s="10" t="n"/>
      <c r="B104" s="11" t="n"/>
      <c r="C104" s="11" t="n"/>
      <c r="D104" s="12" t="n"/>
      <c r="E104" s="12" t="n"/>
      <c r="F104" s="11" t="n"/>
    </row>
    <row r="105">
      <c r="A105" s="10" t="n"/>
      <c r="B105" s="11" t="n"/>
      <c r="C105" s="11" t="n"/>
      <c r="D105" s="12" t="n"/>
      <c r="E105" s="12" t="n"/>
      <c r="F105" s="11" t="n"/>
    </row>
    <row r="106">
      <c r="A106" s="10" t="n"/>
      <c r="B106" s="11" t="n"/>
      <c r="C106" s="11" t="n"/>
      <c r="D106" s="12" t="n"/>
      <c r="E106" s="12" t="n"/>
      <c r="F106" s="11" t="n"/>
    </row>
    <row r="107">
      <c r="A107" s="10" t="n"/>
      <c r="B107" s="11" t="n"/>
      <c r="C107" s="11" t="n"/>
      <c r="D107" s="12" t="n"/>
      <c r="E107" s="12" t="n"/>
      <c r="F107" s="11" t="n"/>
    </row>
    <row r="108">
      <c r="A108" s="10" t="n"/>
      <c r="B108" s="11" t="n"/>
      <c r="C108" s="11" t="n"/>
      <c r="D108" s="12" t="n"/>
      <c r="E108" s="12" t="n"/>
      <c r="F108" s="11" t="n"/>
    </row>
    <row r="109">
      <c r="A109" s="10" t="n"/>
      <c r="B109" s="11" t="n"/>
      <c r="C109" s="11" t="n"/>
      <c r="D109" s="12" t="n"/>
      <c r="E109" s="12" t="n"/>
      <c r="F109" s="11" t="n"/>
    </row>
    <row r="110">
      <c r="A110" s="10" t="n"/>
      <c r="B110" s="11" t="n"/>
      <c r="C110" s="11" t="n"/>
      <c r="D110" s="12" t="n"/>
      <c r="E110" s="12" t="n"/>
      <c r="F110" s="11" t="n"/>
    </row>
    <row r="111">
      <c r="A111" s="10" t="n"/>
      <c r="B111" s="11" t="n"/>
      <c r="C111" s="11" t="n"/>
      <c r="D111" s="12" t="n"/>
      <c r="E111" s="12" t="n"/>
      <c r="F111" s="11" t="n"/>
    </row>
    <row r="112">
      <c r="A112" s="10" t="n"/>
      <c r="B112" s="11" t="n"/>
      <c r="C112" s="11" t="n"/>
      <c r="D112" s="12" t="n"/>
      <c r="E112" s="12" t="n"/>
      <c r="F112" s="11" t="n"/>
    </row>
    <row r="113">
      <c r="A113" s="10" t="n"/>
      <c r="B113" s="11" t="n"/>
      <c r="C113" s="11" t="n"/>
      <c r="D113" s="12" t="n"/>
      <c r="E113" s="12" t="n"/>
      <c r="F113" s="11" t="n"/>
    </row>
    <row r="114">
      <c r="A114" s="10" t="n"/>
      <c r="B114" s="11" t="n"/>
      <c r="C114" s="11" t="n"/>
      <c r="D114" s="12" t="n"/>
      <c r="E114" s="12" t="n"/>
      <c r="F114" s="11" t="n"/>
    </row>
    <row r="115">
      <c r="A115" s="10" t="n"/>
      <c r="B115" s="11" t="n"/>
      <c r="C115" s="11" t="n"/>
      <c r="D115" s="12" t="n"/>
      <c r="E115" s="12" t="n"/>
      <c r="F115" s="11" t="n"/>
    </row>
    <row r="116">
      <c r="A116" s="10" t="n"/>
      <c r="B116" s="11" t="n"/>
      <c r="C116" s="11" t="n"/>
      <c r="D116" s="12" t="n"/>
      <c r="E116" s="12" t="n"/>
      <c r="F116" s="11" t="n"/>
    </row>
    <row r="117">
      <c r="A117" s="10" t="n"/>
      <c r="B117" s="11" t="n"/>
      <c r="C117" s="11" t="n"/>
      <c r="D117" s="12" t="n"/>
      <c r="E117" s="12" t="n"/>
      <c r="F117" s="11" t="n"/>
    </row>
    <row r="118">
      <c r="A118" s="10" t="n"/>
      <c r="B118" s="11" t="n"/>
      <c r="C118" s="11" t="n"/>
      <c r="D118" s="12" t="n"/>
      <c r="E118" s="12" t="n"/>
      <c r="F118" s="11" t="n"/>
    </row>
    <row r="119">
      <c r="A119" s="10" t="n"/>
      <c r="B119" s="11" t="n"/>
      <c r="C119" s="11" t="n"/>
      <c r="D119" s="12" t="n"/>
      <c r="E119" s="12" t="n"/>
      <c r="F119" s="11" t="n"/>
    </row>
    <row r="120">
      <c r="A120" s="10" t="n"/>
      <c r="B120" s="11" t="n"/>
      <c r="C120" s="11" t="n"/>
      <c r="D120" s="12" t="n"/>
      <c r="E120" s="12" t="n"/>
      <c r="F120" s="11" t="n"/>
    </row>
    <row r="121">
      <c r="A121" s="10" t="n"/>
      <c r="B121" s="11" t="n"/>
      <c r="C121" s="11" t="n"/>
      <c r="D121" s="12" t="n"/>
      <c r="E121" s="12" t="n"/>
      <c r="F121" s="11" t="n"/>
    </row>
    <row r="122">
      <c r="A122" s="10" t="n"/>
      <c r="B122" s="11" t="n"/>
      <c r="C122" s="11" t="n"/>
      <c r="D122" s="12" t="n"/>
      <c r="E122" s="12" t="n"/>
      <c r="F122" s="11" t="n"/>
    </row>
    <row r="123">
      <c r="A123" s="10" t="n"/>
      <c r="B123" s="11" t="n"/>
      <c r="C123" s="11" t="n"/>
      <c r="D123" s="12" t="n"/>
      <c r="E123" s="12" t="n"/>
      <c r="F123" s="11" t="n"/>
    </row>
    <row r="124">
      <c r="A124" s="10" t="n"/>
      <c r="B124" s="11" t="n"/>
      <c r="C124" s="11" t="n"/>
      <c r="D124" s="12" t="n"/>
      <c r="E124" s="12" t="n"/>
      <c r="F124" s="11" t="n"/>
    </row>
    <row r="125">
      <c r="A125" s="10" t="n"/>
      <c r="B125" s="11" t="n"/>
      <c r="C125" s="11" t="n"/>
      <c r="D125" s="12" t="n"/>
      <c r="E125" s="12" t="n"/>
      <c r="F125" s="11" t="n"/>
    </row>
    <row r="126">
      <c r="A126" s="10" t="n"/>
      <c r="B126" s="11" t="n"/>
      <c r="C126" s="11" t="n"/>
      <c r="D126" s="12" t="n"/>
      <c r="E126" s="12" t="n"/>
      <c r="F126" s="11" t="n"/>
    </row>
    <row r="127">
      <c r="A127" s="10" t="n"/>
      <c r="B127" s="11" t="n"/>
      <c r="C127" s="11" t="n"/>
      <c r="D127" s="12" t="n"/>
      <c r="E127" s="12" t="n"/>
      <c r="F127" s="11" t="n"/>
    </row>
    <row r="128">
      <c r="A128" s="10" t="n"/>
      <c r="B128" s="11" t="n"/>
      <c r="C128" s="11" t="n"/>
      <c r="D128" s="12" t="n"/>
      <c r="E128" s="12" t="n"/>
      <c r="F128" s="11" t="n"/>
    </row>
    <row r="129">
      <c r="A129" s="10" t="n"/>
      <c r="B129" s="11" t="n"/>
      <c r="C129" s="11" t="n"/>
      <c r="D129" s="12" t="n"/>
      <c r="E129" s="12" t="n"/>
      <c r="F129" s="11" t="n"/>
    </row>
    <row r="130">
      <c r="A130" s="10" t="n"/>
      <c r="B130" s="11" t="n"/>
      <c r="C130" s="11" t="n"/>
      <c r="D130" s="12" t="n"/>
      <c r="E130" s="12" t="n"/>
      <c r="F130" s="11" t="n"/>
    </row>
    <row r="131">
      <c r="A131" s="10" t="n"/>
      <c r="B131" s="11" t="n"/>
      <c r="C131" s="11" t="n"/>
      <c r="D131" s="12" t="n"/>
      <c r="E131" s="12" t="n"/>
      <c r="F131" s="11" t="n"/>
    </row>
    <row r="132">
      <c r="A132" s="10" t="n"/>
      <c r="B132" s="11" t="n"/>
      <c r="C132" s="11" t="n"/>
      <c r="D132" s="12" t="n"/>
      <c r="E132" s="12" t="n"/>
      <c r="F132" s="11" t="n"/>
    </row>
    <row r="133">
      <c r="A133" s="10" t="n"/>
      <c r="B133" s="11" t="n"/>
      <c r="C133" s="11" t="n"/>
      <c r="D133" s="12" t="n"/>
      <c r="E133" s="12" t="n"/>
      <c r="F133" s="11" t="n"/>
    </row>
    <row r="134">
      <c r="A134" s="10" t="n"/>
      <c r="B134" s="11" t="n"/>
      <c r="C134" s="11" t="n"/>
      <c r="D134" s="12" t="n"/>
      <c r="E134" s="12" t="n"/>
      <c r="F134" s="11" t="n"/>
    </row>
    <row r="135">
      <c r="A135" s="10" t="n"/>
      <c r="B135" s="11" t="n"/>
      <c r="C135" s="11" t="n"/>
      <c r="D135" s="12" t="n"/>
      <c r="E135" s="12" t="n"/>
      <c r="F135" s="11" t="n"/>
    </row>
    <row r="136">
      <c r="A136" s="10" t="n"/>
      <c r="B136" s="11" t="n"/>
      <c r="C136" s="11" t="n"/>
      <c r="D136" s="12" t="n"/>
      <c r="E136" s="12" t="n"/>
      <c r="F136" s="11" t="n"/>
    </row>
    <row r="137">
      <c r="A137" s="10" t="n"/>
      <c r="B137" s="11" t="n"/>
      <c r="C137" s="11" t="n"/>
      <c r="D137" s="12" t="n"/>
      <c r="E137" s="12" t="n"/>
      <c r="F137" s="11" t="n"/>
    </row>
    <row r="138">
      <c r="A138" s="10" t="n"/>
      <c r="B138" s="11" t="n"/>
      <c r="C138" s="11" t="n"/>
      <c r="D138" s="12" t="n"/>
      <c r="E138" s="12" t="n"/>
      <c r="F138" s="11" t="n"/>
    </row>
    <row r="139">
      <c r="A139" s="10" t="n"/>
      <c r="B139" s="11" t="n"/>
      <c r="C139" s="11" t="n"/>
      <c r="D139" s="12" t="n"/>
      <c r="E139" s="12" t="n"/>
      <c r="F139" s="11" t="n"/>
    </row>
    <row r="140">
      <c r="A140" s="10" t="n"/>
      <c r="B140" s="11" t="n"/>
      <c r="C140" s="11" t="n"/>
      <c r="D140" s="12" t="n"/>
      <c r="E140" s="12" t="n"/>
      <c r="F140" s="11" t="n"/>
    </row>
    <row r="141">
      <c r="A141" s="10" t="n"/>
      <c r="B141" s="11" t="n"/>
      <c r="C141" s="11" t="n"/>
      <c r="D141" s="12" t="n"/>
      <c r="E141" s="12" t="n"/>
      <c r="F141" s="11" t="n"/>
    </row>
    <row r="142">
      <c r="A142" s="10" t="n"/>
      <c r="B142" s="11" t="n"/>
      <c r="C142" s="11" t="n"/>
      <c r="D142" s="12" t="n"/>
      <c r="E142" s="12" t="n"/>
      <c r="F142" s="11" t="n"/>
    </row>
    <row r="143">
      <c r="A143" s="10" t="n"/>
      <c r="B143" s="11" t="n"/>
      <c r="C143" s="11" t="n"/>
      <c r="D143" s="12" t="n"/>
      <c r="E143" s="12" t="n"/>
      <c r="F143" s="11" t="n"/>
    </row>
    <row r="144">
      <c r="A144" s="10" t="n"/>
      <c r="B144" s="11" t="n"/>
      <c r="C144" s="11" t="n"/>
      <c r="D144" s="12" t="n"/>
      <c r="E144" s="12" t="n"/>
      <c r="F144" s="11" t="n"/>
    </row>
    <row r="145">
      <c r="A145" s="10" t="n"/>
      <c r="B145" s="11" t="n"/>
      <c r="C145" s="11" t="n"/>
      <c r="D145" s="12" t="n"/>
      <c r="E145" s="12" t="n"/>
      <c r="F145" s="11" t="n"/>
    </row>
    <row r="146">
      <c r="A146" s="10" t="n"/>
      <c r="B146" s="11" t="n"/>
      <c r="C146" s="11" t="n"/>
      <c r="D146" s="12" t="n"/>
      <c r="E146" s="12" t="n"/>
      <c r="F146" s="11" t="n"/>
    </row>
    <row r="147">
      <c r="A147" s="10" t="n"/>
      <c r="B147" s="11" t="n"/>
      <c r="C147" s="11" t="n"/>
      <c r="D147" s="12" t="n"/>
      <c r="E147" s="12" t="n"/>
      <c r="F147" s="11" t="n"/>
    </row>
    <row r="148">
      <c r="A148" s="10" t="n"/>
      <c r="B148" s="11" t="n"/>
      <c r="C148" s="11" t="n"/>
      <c r="D148" s="12" t="n"/>
      <c r="E148" s="12" t="n"/>
      <c r="F148" s="11" t="n"/>
    </row>
    <row r="149">
      <c r="A149" s="10" t="n"/>
      <c r="B149" s="11" t="n"/>
      <c r="C149" s="11" t="n"/>
      <c r="D149" s="12" t="n"/>
      <c r="E149" s="12" t="n"/>
      <c r="F149" s="11" t="n"/>
    </row>
    <row r="150">
      <c r="A150" s="10" t="n"/>
      <c r="B150" s="11" t="n"/>
      <c r="C150" s="11" t="n"/>
      <c r="D150" s="12" t="n"/>
      <c r="E150" s="12" t="n"/>
      <c r="F150" s="11" t="n"/>
    </row>
    <row r="151">
      <c r="A151" s="10" t="n"/>
      <c r="B151" s="11" t="n"/>
      <c r="C151" s="11" t="n"/>
      <c r="D151" s="12" t="n"/>
      <c r="E151" s="12" t="n"/>
      <c r="F151" s="11" t="n"/>
    </row>
    <row r="152">
      <c r="A152" s="10" t="n"/>
      <c r="B152" s="11" t="n"/>
      <c r="C152" s="11" t="n"/>
      <c r="D152" s="12" t="n"/>
      <c r="E152" s="12" t="n"/>
      <c r="F152" s="11" t="n"/>
    </row>
    <row r="153">
      <c r="A153" s="10" t="n"/>
      <c r="B153" s="11" t="n"/>
      <c r="C153" s="11" t="n"/>
      <c r="D153" s="12" t="n"/>
      <c r="E153" s="12" t="n"/>
      <c r="F153" s="11" t="n"/>
    </row>
    <row r="154">
      <c r="A154" s="10" t="n"/>
      <c r="B154" s="11" t="n"/>
      <c r="C154" s="11" t="n"/>
      <c r="D154" s="12" t="n"/>
      <c r="E154" s="12" t="n"/>
      <c r="F154" s="11" t="n"/>
    </row>
    <row r="155">
      <c r="A155" s="10" t="n"/>
      <c r="B155" s="11" t="n"/>
      <c r="C155" s="11" t="n"/>
      <c r="D155" s="12" t="n"/>
      <c r="E155" s="12" t="n"/>
      <c r="F155" s="11" t="n"/>
    </row>
    <row r="156">
      <c r="A156" s="10" t="n"/>
      <c r="B156" s="11" t="n"/>
      <c r="C156" s="11" t="n"/>
      <c r="D156" s="12" t="n"/>
      <c r="E156" s="12" t="n"/>
      <c r="F156" s="11" t="n"/>
    </row>
    <row r="157">
      <c r="A157" s="10" t="n"/>
      <c r="B157" s="11" t="n"/>
      <c r="C157" s="11" t="n"/>
      <c r="D157" s="12" t="n"/>
      <c r="E157" s="12" t="n"/>
      <c r="F157" s="11" t="n"/>
    </row>
    <row r="158">
      <c r="A158" s="10" t="n"/>
      <c r="B158" s="11" t="n"/>
      <c r="C158" s="11" t="n"/>
      <c r="D158" s="12" t="n"/>
      <c r="E158" s="12" t="n"/>
      <c r="F158" s="11" t="n"/>
    </row>
    <row r="159">
      <c r="A159" s="10" t="n"/>
      <c r="B159" s="11" t="n"/>
      <c r="C159" s="11" t="n"/>
      <c r="D159" s="12" t="n"/>
      <c r="E159" s="12" t="n"/>
      <c r="F159" s="11" t="n"/>
    </row>
    <row r="160">
      <c r="A160" s="10" t="n"/>
      <c r="B160" s="11" t="n"/>
      <c r="C160" s="11" t="n"/>
      <c r="D160" s="12" t="n"/>
      <c r="E160" s="12" t="n"/>
      <c r="F160" s="11" t="n"/>
    </row>
    <row r="161">
      <c r="A161" s="10" t="n"/>
      <c r="B161" s="11" t="n"/>
      <c r="C161" s="11" t="n"/>
      <c r="D161" s="12" t="n"/>
      <c r="E161" s="12" t="n"/>
      <c r="F161" s="11" t="n"/>
    </row>
    <row r="162">
      <c r="A162" s="10" t="n"/>
      <c r="B162" s="11" t="n"/>
      <c r="C162" s="11" t="n"/>
      <c r="D162" s="12" t="n"/>
      <c r="E162" s="12" t="n"/>
      <c r="F162" s="11" t="n"/>
    </row>
    <row r="163">
      <c r="A163" s="10" t="n"/>
      <c r="B163" s="11" t="n"/>
      <c r="C163" s="11" t="n"/>
      <c r="D163" s="12" t="n"/>
      <c r="E163" s="12" t="n"/>
      <c r="F163" s="11" t="n"/>
    </row>
    <row r="164">
      <c r="A164" s="10" t="n"/>
      <c r="B164" s="11" t="n"/>
      <c r="C164" s="11" t="n"/>
      <c r="D164" s="12" t="n"/>
      <c r="E164" s="12" t="n"/>
      <c r="F164" s="11" t="n"/>
    </row>
    <row r="165">
      <c r="A165" s="10" t="n"/>
      <c r="B165" s="11" t="n"/>
      <c r="C165" s="11" t="n"/>
      <c r="D165" s="12" t="n"/>
      <c r="E165" s="12" t="n"/>
      <c r="F165" s="11" t="n"/>
    </row>
    <row r="166">
      <c r="A166" s="10" t="n"/>
      <c r="B166" s="11" t="n"/>
      <c r="C166" s="11" t="n"/>
      <c r="D166" s="12" t="n"/>
      <c r="E166" s="12" t="n"/>
      <c r="F166" s="11" t="n"/>
    </row>
    <row r="167">
      <c r="A167" s="10" t="n"/>
      <c r="B167" s="11" t="n"/>
      <c r="C167" s="11" t="n"/>
      <c r="D167" s="12" t="n"/>
      <c r="E167" s="12" t="n"/>
      <c r="F167" s="11" t="n"/>
    </row>
    <row r="168">
      <c r="A168" s="10" t="n"/>
      <c r="B168" s="11" t="n"/>
      <c r="C168" s="11" t="n"/>
      <c r="D168" s="12" t="n"/>
      <c r="E168" s="12" t="n"/>
      <c r="F168" s="11" t="n"/>
    </row>
    <row r="169">
      <c r="A169" s="10" t="n"/>
      <c r="B169" s="11" t="n"/>
      <c r="C169" s="11" t="n"/>
      <c r="D169" s="12" t="n"/>
      <c r="E169" s="12" t="n"/>
      <c r="F169" s="11" t="n"/>
    </row>
    <row r="170">
      <c r="A170" s="10" t="n"/>
      <c r="B170" s="11" t="n"/>
      <c r="C170" s="11" t="n"/>
      <c r="D170" s="12" t="n"/>
      <c r="E170" s="12" t="n"/>
      <c r="F170" s="11" t="n"/>
    </row>
    <row r="171">
      <c r="A171" s="10" t="n"/>
      <c r="B171" s="11" t="n"/>
      <c r="C171" s="11" t="n"/>
      <c r="D171" s="12" t="n"/>
      <c r="E171" s="12" t="n"/>
      <c r="F171" s="11" t="n"/>
    </row>
    <row r="172">
      <c r="A172" s="10" t="n"/>
      <c r="B172" s="11" t="n"/>
      <c r="C172" s="11" t="n"/>
      <c r="D172" s="12" t="n"/>
      <c r="E172" s="12" t="n"/>
      <c r="F172" s="11" t="n"/>
    </row>
    <row r="173">
      <c r="A173" s="10" t="n"/>
      <c r="B173" s="11" t="n"/>
      <c r="C173" s="11" t="n"/>
      <c r="D173" s="12" t="n"/>
      <c r="E173" s="12" t="n"/>
      <c r="F173" s="11" t="n"/>
    </row>
    <row r="174">
      <c r="A174" s="10" t="n"/>
      <c r="B174" s="11" t="n"/>
      <c r="C174" s="11" t="n"/>
      <c r="D174" s="12" t="n"/>
      <c r="E174" s="12" t="n"/>
      <c r="F174" s="11" t="n"/>
    </row>
    <row r="175">
      <c r="A175" s="10" t="n"/>
      <c r="B175" s="11" t="n"/>
      <c r="C175" s="11" t="n"/>
      <c r="D175" s="12" t="n"/>
      <c r="E175" s="12" t="n"/>
      <c r="F175" s="11" t="n"/>
    </row>
    <row r="176">
      <c r="A176" s="10" t="n"/>
      <c r="B176" s="11" t="n"/>
      <c r="C176" s="11" t="n"/>
      <c r="D176" s="12" t="n"/>
      <c r="E176" s="12" t="n"/>
      <c r="F176" s="11" t="n"/>
    </row>
    <row r="177">
      <c r="A177" s="10" t="n"/>
      <c r="B177" s="11" t="n"/>
      <c r="C177" s="11" t="n"/>
      <c r="D177" s="12" t="n"/>
      <c r="E177" s="12" t="n"/>
      <c r="F177" s="11" t="n"/>
    </row>
    <row r="178">
      <c r="A178" s="10" t="n"/>
      <c r="B178" s="11" t="n"/>
      <c r="C178" s="11" t="n"/>
      <c r="D178" s="12" t="n"/>
      <c r="E178" s="12" t="n"/>
      <c r="F178" s="11" t="n"/>
    </row>
    <row r="179">
      <c r="A179" s="10" t="n"/>
      <c r="B179" s="11" t="n"/>
      <c r="C179" s="11" t="n"/>
      <c r="D179" s="12" t="n"/>
      <c r="E179" s="12" t="n"/>
      <c r="F179" s="11" t="n"/>
    </row>
    <row r="180">
      <c r="A180" s="10" t="n"/>
      <c r="B180" s="11" t="n"/>
      <c r="C180" s="11" t="n"/>
      <c r="D180" s="12" t="n"/>
      <c r="E180" s="12" t="n"/>
      <c r="F180" s="11" t="n"/>
    </row>
    <row r="181">
      <c r="A181" s="10" t="n"/>
      <c r="B181" s="11" t="n"/>
      <c r="C181" s="11" t="n"/>
      <c r="D181" s="12" t="n"/>
      <c r="E181" s="12" t="n"/>
      <c r="F181" s="11" t="n"/>
    </row>
    <row r="182">
      <c r="A182" s="10" t="n"/>
      <c r="B182" s="11" t="n"/>
      <c r="C182" s="11" t="n"/>
      <c r="D182" s="12" t="n"/>
      <c r="E182" s="12" t="n"/>
      <c r="F182" s="11" t="n"/>
    </row>
    <row r="183">
      <c r="A183" s="10" t="n"/>
      <c r="B183" s="11" t="n"/>
      <c r="C183" s="11" t="n"/>
      <c r="D183" s="12" t="n"/>
      <c r="E183" s="12" t="n"/>
      <c r="F183" s="11" t="n"/>
    </row>
    <row r="184">
      <c r="A184" s="10" t="n"/>
      <c r="B184" s="11" t="n"/>
      <c r="C184" s="11" t="n"/>
      <c r="D184" s="12" t="n"/>
      <c r="E184" s="12" t="n"/>
      <c r="F184" s="11" t="n"/>
    </row>
    <row r="185">
      <c r="A185" s="10" t="n"/>
      <c r="B185" s="11" t="n"/>
      <c r="C185" s="11" t="n"/>
      <c r="D185" s="12" t="n"/>
      <c r="E185" s="12" t="n"/>
      <c r="F185" s="11" t="n"/>
    </row>
    <row r="186">
      <c r="A186" s="10" t="n"/>
      <c r="B186" s="11" t="n"/>
      <c r="C186" s="11" t="n"/>
      <c r="D186" s="12" t="n"/>
      <c r="E186" s="12" t="n"/>
      <c r="F186" s="11" t="n"/>
    </row>
    <row r="187">
      <c r="A187" s="10" t="n"/>
      <c r="B187" s="11" t="n"/>
      <c r="C187" s="11" t="n"/>
      <c r="D187" s="12" t="n"/>
      <c r="E187" s="12" t="n"/>
      <c r="F187" s="11" t="n"/>
    </row>
    <row r="188">
      <c r="A188" s="10" t="n"/>
      <c r="B188" s="11" t="n"/>
      <c r="C188" s="11" t="n"/>
      <c r="D188" s="12" t="n"/>
      <c r="E188" s="12" t="n"/>
      <c r="F188" s="11" t="n"/>
    </row>
    <row r="189">
      <c r="A189" s="10" t="n"/>
      <c r="B189" s="11" t="n"/>
      <c r="C189" s="11" t="n"/>
      <c r="D189" s="12" t="n"/>
      <c r="E189" s="12" t="n"/>
      <c r="F189" s="11" t="n"/>
    </row>
    <row r="190">
      <c r="A190" s="10" t="n"/>
      <c r="B190" s="11" t="n"/>
      <c r="C190" s="11" t="n"/>
      <c r="D190" s="12" t="n"/>
      <c r="E190" s="12" t="n"/>
      <c r="F190" s="11" t="n"/>
    </row>
    <row r="191">
      <c r="A191" s="10" t="n"/>
      <c r="B191" s="11" t="n"/>
      <c r="C191" s="11" t="n"/>
      <c r="D191" s="12" t="n"/>
      <c r="E191" s="12" t="n"/>
      <c r="F191" s="11" t="n"/>
    </row>
    <row r="192">
      <c r="A192" s="10" t="n"/>
      <c r="B192" s="11" t="n"/>
      <c r="C192" s="11" t="n"/>
      <c r="D192" s="12" t="n"/>
      <c r="E192" s="12" t="n"/>
      <c r="F192" s="11" t="n"/>
    </row>
    <row r="193">
      <c r="A193" s="10" t="n"/>
      <c r="B193" s="11" t="n"/>
      <c r="C193" s="11" t="n"/>
      <c r="D193" s="12" t="n"/>
      <c r="E193" s="12" t="n"/>
      <c r="F193" s="11" t="n"/>
    </row>
    <row r="194">
      <c r="A194" s="10" t="n"/>
      <c r="B194" s="11" t="n"/>
      <c r="C194" s="11" t="n"/>
      <c r="D194" s="12" t="n"/>
      <c r="E194" s="12" t="n"/>
      <c r="F194" s="11" t="n"/>
    </row>
    <row r="195">
      <c r="A195" s="10" t="n"/>
      <c r="B195" s="11" t="n"/>
      <c r="C195" s="11" t="n"/>
      <c r="D195" s="12" t="n"/>
      <c r="E195" s="12" t="n"/>
      <c r="F195" s="11" t="n"/>
    </row>
    <row r="196">
      <c r="A196" s="10" t="n"/>
      <c r="B196" s="11" t="n"/>
      <c r="C196" s="11" t="n"/>
      <c r="D196" s="12" t="n"/>
      <c r="E196" s="12" t="n"/>
      <c r="F196" s="11" t="n"/>
    </row>
    <row r="197">
      <c r="A197" s="10" t="n"/>
      <c r="B197" s="11" t="n"/>
      <c r="C197" s="11" t="n"/>
      <c r="D197" s="12" t="n"/>
      <c r="E197" s="12" t="n"/>
      <c r="F197" s="11" t="n"/>
    </row>
    <row r="198">
      <c r="A198" s="10" t="n"/>
      <c r="B198" s="11" t="n"/>
      <c r="C198" s="11" t="n"/>
      <c r="D198" s="12" t="n"/>
      <c r="E198" s="12" t="n"/>
      <c r="F198" s="11" t="n"/>
    </row>
    <row r="199">
      <c r="A199" s="10" t="n"/>
      <c r="B199" s="11" t="n"/>
      <c r="C199" s="11" t="n"/>
      <c r="D199" s="12" t="n"/>
      <c r="E199" s="12" t="n"/>
      <c r="F199" s="11" t="n"/>
    </row>
    <row r="200">
      <c r="A200" s="10" t="n"/>
      <c r="B200" s="11" t="n"/>
      <c r="C200" s="11" t="n"/>
      <c r="D200" s="12" t="n"/>
      <c r="E200" s="12" t="n"/>
      <c r="F200" s="11" t="n"/>
    </row>
    <row r="201">
      <c r="A201" s="10" t="n"/>
      <c r="B201" s="11" t="n"/>
      <c r="C201" s="11" t="n"/>
      <c r="D201" s="12" t="n"/>
      <c r="E201" s="12" t="n"/>
      <c r="F201" s="11" t="n"/>
    </row>
    <row r="202">
      <c r="A202" s="10" t="n"/>
      <c r="B202" s="11" t="n"/>
      <c r="C202" s="11" t="n"/>
      <c r="D202" s="12" t="n"/>
      <c r="E202" s="12" t="n"/>
      <c r="F202" s="11" t="n"/>
    </row>
    <row r="203">
      <c r="A203" s="10" t="n"/>
      <c r="B203" s="11" t="n"/>
      <c r="C203" s="11" t="n"/>
      <c r="D203" s="12" t="n"/>
      <c r="E203" s="12" t="n"/>
      <c r="F203" s="11" t="n"/>
    </row>
    <row r="204">
      <c r="A204" s="10" t="n"/>
      <c r="B204" s="11" t="n"/>
      <c r="C204" s="11" t="n"/>
      <c r="D204" s="12" t="n"/>
      <c r="E204" s="12" t="n"/>
      <c r="F204" s="11" t="n"/>
    </row>
    <row r="205">
      <c r="A205" s="10" t="n"/>
      <c r="B205" s="11" t="n"/>
      <c r="C205" s="11" t="n"/>
      <c r="D205" s="12" t="n"/>
      <c r="E205" s="12" t="n"/>
      <c r="F205" s="11" t="n"/>
    </row>
    <row r="206">
      <c r="A206" s="10" t="n"/>
      <c r="B206" s="11" t="n"/>
      <c r="C206" s="11" t="n"/>
      <c r="D206" s="12" t="n"/>
      <c r="E206" s="12" t="n"/>
      <c r="F206" s="11" t="n"/>
    </row>
    <row r="207">
      <c r="A207" s="10" t="n"/>
      <c r="B207" s="11" t="n"/>
      <c r="C207" s="11" t="n"/>
      <c r="D207" s="12" t="n"/>
      <c r="E207" s="12" t="n"/>
      <c r="F207" s="11" t="n"/>
    </row>
    <row r="208">
      <c r="A208" s="10" t="n"/>
      <c r="B208" s="11" t="n"/>
      <c r="C208" s="11" t="n"/>
      <c r="D208" s="12" t="n"/>
      <c r="E208" s="12" t="n"/>
      <c r="F208" s="11" t="n"/>
    </row>
    <row r="209">
      <c r="A209" s="10" t="n"/>
      <c r="B209" s="11" t="n"/>
      <c r="C209" s="11" t="n"/>
      <c r="D209" s="12" t="n"/>
      <c r="E209" s="12" t="n"/>
      <c r="F209" s="11" t="n"/>
    </row>
    <row r="210">
      <c r="A210" s="10" t="n"/>
      <c r="B210" s="11" t="n"/>
      <c r="C210" s="11" t="n"/>
      <c r="D210" s="12" t="n"/>
      <c r="E210" s="12" t="n"/>
      <c r="F210" s="11" t="n"/>
    </row>
    <row r="211">
      <c r="A211" s="10" t="n"/>
      <c r="B211" s="11" t="n"/>
      <c r="C211" s="11" t="n"/>
      <c r="D211" s="12" t="n"/>
      <c r="E211" s="12" t="n"/>
      <c r="F211" s="11" t="n"/>
    </row>
    <row r="212">
      <c r="A212" s="10" t="n"/>
      <c r="B212" s="11" t="n"/>
      <c r="C212" s="11" t="n"/>
      <c r="D212" s="12" t="n"/>
      <c r="E212" s="12" t="n"/>
      <c r="F212" s="11" t="n"/>
    </row>
    <row r="213">
      <c r="A213" s="10" t="n"/>
      <c r="B213" s="11" t="n"/>
      <c r="C213" s="11" t="n"/>
      <c r="D213" s="12" t="n"/>
      <c r="E213" s="12" t="n"/>
      <c r="F213" s="11" t="n"/>
    </row>
    <row r="214">
      <c r="A214" s="10" t="n"/>
      <c r="B214" s="11" t="n"/>
      <c r="C214" s="11" t="n"/>
      <c r="D214" s="12" t="n"/>
      <c r="E214" s="12" t="n"/>
      <c r="F214" s="11" t="n"/>
    </row>
    <row r="215">
      <c r="A215" s="10" t="n"/>
      <c r="B215" s="11" t="n"/>
      <c r="C215" s="11" t="n"/>
      <c r="D215" s="12" t="n"/>
      <c r="E215" s="12" t="n"/>
      <c r="F215" s="11" t="n"/>
    </row>
    <row r="216">
      <c r="A216" s="10" t="n"/>
      <c r="B216" s="11" t="n"/>
      <c r="C216" s="11" t="n"/>
      <c r="D216" s="12" t="n"/>
      <c r="E216" s="12" t="n"/>
      <c r="F216" s="11" t="n"/>
    </row>
    <row r="217">
      <c r="A217" s="10" t="n"/>
      <c r="B217" s="11" t="n"/>
      <c r="C217" s="11" t="n"/>
      <c r="D217" s="12" t="n"/>
      <c r="E217" s="12" t="n"/>
      <c r="F217" s="11" t="n"/>
    </row>
    <row r="218">
      <c r="A218" s="10" t="n"/>
      <c r="B218" s="11" t="n"/>
      <c r="C218" s="11" t="n"/>
      <c r="D218" s="12" t="n"/>
      <c r="E218" s="12" t="n"/>
      <c r="F218" s="11" t="n"/>
    </row>
    <row r="219">
      <c r="A219" s="10" t="n"/>
      <c r="B219" s="11" t="n"/>
      <c r="C219" s="11" t="n"/>
      <c r="D219" s="12" t="n"/>
      <c r="E219" s="12" t="n"/>
      <c r="F219" s="11" t="n"/>
    </row>
    <row r="220">
      <c r="A220" s="10" t="n"/>
      <c r="B220" s="11" t="n"/>
      <c r="C220" s="11" t="n"/>
      <c r="D220" s="12" t="n"/>
      <c r="E220" s="12" t="n"/>
      <c r="F220" s="11" t="n"/>
    </row>
    <row r="221">
      <c r="A221" s="10" t="n"/>
      <c r="B221" s="11" t="n"/>
      <c r="C221" s="11" t="n"/>
      <c r="D221" s="12" t="n"/>
      <c r="E221" s="12" t="n"/>
      <c r="F221" s="11" t="n"/>
    </row>
    <row r="222">
      <c r="A222" s="10" t="n"/>
      <c r="B222" s="11" t="n"/>
      <c r="C222" s="11" t="n"/>
      <c r="D222" s="12" t="n"/>
      <c r="E222" s="12" t="n"/>
      <c r="F222" s="11" t="n"/>
    </row>
    <row r="223">
      <c r="A223" s="10" t="n"/>
      <c r="B223" s="11" t="n"/>
      <c r="C223" s="11" t="n"/>
      <c r="D223" s="12" t="n"/>
      <c r="E223" s="12" t="n"/>
      <c r="F223" s="11" t="n"/>
    </row>
    <row r="224">
      <c r="A224" s="10" t="n"/>
      <c r="B224" s="11" t="n"/>
      <c r="C224" s="11" t="n"/>
      <c r="D224" s="12" t="n"/>
      <c r="E224" s="12" t="n"/>
      <c r="F224" s="11" t="n"/>
    </row>
    <row r="225">
      <c r="A225" s="10" t="n"/>
      <c r="B225" s="11" t="n"/>
      <c r="C225" s="11" t="n"/>
      <c r="D225" s="12" t="n"/>
      <c r="E225" s="12" t="n"/>
      <c r="F225" s="11" t="n"/>
    </row>
    <row r="226">
      <c r="A226" s="10" t="n"/>
      <c r="B226" s="11" t="n"/>
      <c r="C226" s="11" t="n"/>
      <c r="D226" s="12" t="n"/>
      <c r="E226" s="12" t="n"/>
      <c r="F226" s="11" t="n"/>
    </row>
    <row r="227">
      <c r="A227" s="10" t="n"/>
      <c r="B227" s="11" t="n"/>
      <c r="C227" s="11" t="n"/>
      <c r="D227" s="12" t="n"/>
      <c r="E227" s="12" t="n"/>
      <c r="F227" s="11" t="n"/>
    </row>
    <row r="228">
      <c r="A228" s="10" t="n"/>
      <c r="B228" s="11" t="n"/>
      <c r="C228" s="11" t="n"/>
      <c r="D228" s="12" t="n"/>
      <c r="E228" s="12" t="n"/>
      <c r="F228" s="11" t="n"/>
    </row>
    <row r="229">
      <c r="A229" s="10" t="n"/>
      <c r="B229" s="11" t="n"/>
      <c r="C229" s="11" t="n"/>
      <c r="D229" s="12" t="n"/>
      <c r="E229" s="12" t="n"/>
      <c r="F229" s="11" t="n"/>
    </row>
    <row r="230">
      <c r="A230" s="10" t="n"/>
      <c r="B230" s="11" t="n"/>
      <c r="C230" s="11" t="n"/>
      <c r="D230" s="12" t="n"/>
      <c r="E230" s="12" t="n"/>
      <c r="F230" s="11" t="n"/>
    </row>
    <row r="231">
      <c r="A231" s="10" t="n"/>
      <c r="B231" s="11" t="n"/>
      <c r="C231" s="11" t="n"/>
      <c r="D231" s="12" t="n"/>
      <c r="E231" s="12" t="n"/>
      <c r="F231" s="11" t="n"/>
    </row>
    <row r="232">
      <c r="A232" s="10" t="n"/>
      <c r="B232" s="11" t="n"/>
      <c r="C232" s="11" t="n"/>
      <c r="D232" s="12" t="n"/>
      <c r="E232" s="12" t="n"/>
      <c r="F232" s="11" t="n"/>
    </row>
    <row r="233">
      <c r="A233" s="10" t="n"/>
      <c r="B233" s="11" t="n"/>
      <c r="C233" s="11" t="n"/>
      <c r="D233" s="12" t="n"/>
      <c r="E233" s="12" t="n"/>
      <c r="F233" s="11" t="n"/>
    </row>
    <row r="234">
      <c r="A234" s="10" t="n"/>
      <c r="B234" s="11" t="n"/>
      <c r="C234" s="11" t="n"/>
      <c r="D234" s="12" t="n"/>
      <c r="E234" s="12" t="n"/>
      <c r="F234" s="11" t="n"/>
    </row>
    <row r="235">
      <c r="A235" s="10" t="n"/>
      <c r="B235" s="11" t="n"/>
      <c r="C235" s="11" t="n"/>
      <c r="D235" s="12" t="n"/>
      <c r="E235" s="12" t="n"/>
      <c r="F235" s="11" t="n"/>
    </row>
    <row r="236">
      <c r="A236" s="10" t="n"/>
      <c r="B236" s="11" t="n"/>
      <c r="C236" s="11" t="n"/>
      <c r="D236" s="12" t="n"/>
      <c r="E236" s="12" t="n"/>
      <c r="F236" s="11" t="n"/>
    </row>
    <row r="237">
      <c r="A237" s="10" t="n"/>
      <c r="B237" s="11" t="n"/>
      <c r="C237" s="11" t="n"/>
      <c r="D237" s="12" t="n"/>
      <c r="E237" s="12" t="n"/>
      <c r="F237" s="11" t="n"/>
    </row>
    <row r="238">
      <c r="A238" s="10" t="n"/>
      <c r="B238" s="11" t="n"/>
      <c r="C238" s="11" t="n"/>
      <c r="D238" s="12" t="n"/>
      <c r="E238" s="12" t="n"/>
      <c r="F238" s="11" t="n"/>
    </row>
    <row r="239">
      <c r="A239" s="10" t="n"/>
      <c r="B239" s="11" t="n"/>
      <c r="C239" s="11" t="n"/>
      <c r="D239" s="12" t="n"/>
      <c r="E239" s="12" t="n"/>
      <c r="F239" s="11" t="n"/>
    </row>
    <row r="240">
      <c r="A240" s="10" t="n"/>
      <c r="B240" s="11" t="n"/>
      <c r="C240" s="11" t="n"/>
      <c r="D240" s="12" t="n"/>
      <c r="E240" s="12" t="n"/>
      <c r="F240" s="11" t="n"/>
    </row>
    <row r="241">
      <c r="A241" s="10" t="n"/>
      <c r="B241" s="11" t="n"/>
      <c r="C241" s="11" t="n"/>
      <c r="D241" s="12" t="n"/>
      <c r="E241" s="12" t="n"/>
      <c r="F241" s="11" t="n"/>
    </row>
    <row r="242">
      <c r="A242" s="10" t="n"/>
      <c r="B242" s="11" t="n"/>
      <c r="C242" s="11" t="n"/>
      <c r="D242" s="12" t="n"/>
      <c r="E242" s="12" t="n"/>
      <c r="F242" s="11" t="n"/>
    </row>
    <row r="243">
      <c r="A243" s="10" t="n"/>
      <c r="B243" s="11" t="n"/>
      <c r="C243" s="11" t="n"/>
      <c r="D243" s="12" t="n"/>
      <c r="E243" s="12" t="n"/>
      <c r="F243" s="11" t="n"/>
    </row>
    <row r="244">
      <c r="A244" s="10" t="n"/>
      <c r="B244" s="11" t="n"/>
      <c r="C244" s="11" t="n"/>
      <c r="D244" s="12" t="n"/>
      <c r="E244" s="12" t="n"/>
      <c r="F244" s="11" t="n"/>
    </row>
    <row r="245">
      <c r="A245" s="10" t="n"/>
      <c r="B245" s="11" t="n"/>
      <c r="C245" s="11" t="n"/>
      <c r="D245" s="12" t="n"/>
      <c r="E245" s="12" t="n"/>
      <c r="F245" s="11" t="n"/>
    </row>
    <row r="246">
      <c r="A246" s="10" t="n"/>
      <c r="B246" s="11" t="n"/>
      <c r="C246" s="11" t="n"/>
      <c r="D246" s="12" t="n"/>
      <c r="E246" s="12" t="n"/>
      <c r="F246" s="11" t="n"/>
    </row>
    <row r="247">
      <c r="A247" s="10" t="n"/>
      <c r="B247" s="11" t="n"/>
      <c r="C247" s="11" t="n"/>
      <c r="D247" s="12" t="n"/>
      <c r="E247" s="12" t="n"/>
      <c r="F247" s="11" t="n"/>
    </row>
    <row r="248">
      <c r="A248" s="10" t="n"/>
      <c r="B248" s="11" t="n"/>
      <c r="C248" s="11" t="n"/>
      <c r="D248" s="12" t="n"/>
      <c r="E248" s="12" t="n"/>
      <c r="F248" s="11" t="n"/>
    </row>
    <row r="249">
      <c r="A249" s="10" t="n"/>
      <c r="B249" s="11" t="n"/>
      <c r="C249" s="11" t="n"/>
      <c r="D249" s="12" t="n"/>
      <c r="E249" s="12" t="n"/>
      <c r="F249" s="11" t="n"/>
    </row>
    <row r="250">
      <c r="A250" s="10" t="n"/>
      <c r="B250" s="11" t="n"/>
      <c r="C250" s="11" t="n"/>
      <c r="D250" s="12" t="n"/>
      <c r="E250" s="12" t="n"/>
      <c r="F250" s="11" t="n"/>
    </row>
    <row r="251">
      <c r="A251" s="10" t="n"/>
      <c r="B251" s="11" t="n"/>
      <c r="C251" s="11" t="n"/>
      <c r="D251" s="12" t="n"/>
      <c r="E251" s="12" t="n"/>
      <c r="F251" s="11" t="n"/>
    </row>
    <row r="252">
      <c r="A252" s="10" t="n"/>
      <c r="B252" s="11" t="n"/>
      <c r="C252" s="11" t="n"/>
      <c r="D252" s="12" t="n"/>
      <c r="E252" s="12" t="n"/>
      <c r="F252" s="11" t="n"/>
    </row>
    <row r="253">
      <c r="A253" s="10" t="n"/>
      <c r="B253" s="11" t="n"/>
      <c r="C253" s="11" t="n"/>
      <c r="D253" s="12" t="n"/>
      <c r="E253" s="12" t="n"/>
      <c r="F253" s="11" t="n"/>
    </row>
    <row r="254">
      <c r="A254" s="10" t="n"/>
      <c r="B254" s="11" t="n"/>
      <c r="C254" s="11" t="n"/>
      <c r="D254" s="12" t="n"/>
      <c r="E254" s="12" t="n"/>
      <c r="F254" s="11" t="n"/>
    </row>
    <row r="255">
      <c r="A255" s="10" t="n"/>
      <c r="B255" s="11" t="n"/>
      <c r="C255" s="11" t="n"/>
      <c r="D255" s="12" t="n"/>
      <c r="E255" s="12" t="n"/>
      <c r="F255" s="11" t="n"/>
    </row>
    <row r="256">
      <c r="A256" s="10" t="n"/>
      <c r="B256" s="11" t="n"/>
      <c r="C256" s="11" t="n"/>
      <c r="D256" s="12" t="n"/>
      <c r="E256" s="12" t="n"/>
      <c r="F256" s="11" t="n"/>
    </row>
    <row r="257">
      <c r="A257" s="10" t="n"/>
      <c r="B257" s="11" t="n"/>
      <c r="C257" s="11" t="n"/>
      <c r="D257" s="12" t="n"/>
      <c r="E257" s="12" t="n"/>
      <c r="F257" s="11" t="n"/>
    </row>
    <row r="258">
      <c r="A258" s="10" t="n"/>
      <c r="B258" s="11" t="n"/>
      <c r="C258" s="11" t="n"/>
      <c r="D258" s="12" t="n"/>
      <c r="E258" s="12" t="n"/>
      <c r="F258" s="11" t="n"/>
    </row>
    <row r="259">
      <c r="A259" s="10" t="n"/>
      <c r="B259" s="11" t="n"/>
      <c r="C259" s="11" t="n"/>
      <c r="D259" s="12" t="n"/>
      <c r="E259" s="12" t="n"/>
      <c r="F259" s="11" t="n"/>
    </row>
    <row r="260">
      <c r="A260" s="10" t="n"/>
      <c r="B260" s="11" t="n"/>
      <c r="C260" s="11" t="n"/>
      <c r="D260" s="12" t="n"/>
      <c r="E260" s="12" t="n"/>
      <c r="F260" s="11" t="n"/>
    </row>
    <row r="261">
      <c r="A261" s="10" t="n"/>
      <c r="B261" s="11" t="n"/>
      <c r="C261" s="11" t="n"/>
      <c r="D261" s="12" t="n"/>
      <c r="E261" s="12" t="n"/>
      <c r="F261" s="11" t="n"/>
    </row>
    <row r="262">
      <c r="A262" s="10" t="n"/>
      <c r="B262" s="11" t="n"/>
      <c r="C262" s="11" t="n"/>
      <c r="D262" s="12" t="n"/>
      <c r="E262" s="12" t="n"/>
      <c r="F262" s="11" t="n"/>
    </row>
    <row r="263">
      <c r="A263" s="10" t="n"/>
      <c r="B263" s="11" t="n"/>
      <c r="C263" s="11" t="n"/>
      <c r="D263" s="12" t="n"/>
      <c r="E263" s="12" t="n"/>
      <c r="F263" s="11" t="n"/>
    </row>
    <row r="264">
      <c r="A264" s="10" t="n"/>
      <c r="B264" s="11" t="n"/>
      <c r="C264" s="11" t="n"/>
      <c r="D264" s="12" t="n"/>
      <c r="E264" s="12" t="n"/>
      <c r="F264" s="11" t="n"/>
    </row>
    <row r="265">
      <c r="A265" s="10" t="n"/>
      <c r="B265" s="11" t="n"/>
      <c r="C265" s="11" t="n"/>
      <c r="D265" s="12" t="n"/>
      <c r="E265" s="12" t="n"/>
      <c r="F265" s="11" t="n"/>
    </row>
    <row r="266">
      <c r="A266" s="10" t="n"/>
      <c r="B266" s="11" t="n"/>
      <c r="C266" s="11" t="n"/>
      <c r="D266" s="12" t="n"/>
      <c r="E266" s="12" t="n"/>
      <c r="F266" s="11" t="n"/>
    </row>
    <row r="267">
      <c r="A267" s="10" t="n"/>
      <c r="B267" s="11" t="n"/>
      <c r="C267" s="11" t="n"/>
      <c r="D267" s="12" t="n"/>
      <c r="E267" s="12" t="n"/>
      <c r="F267" s="11" t="n"/>
    </row>
    <row r="268">
      <c r="A268" s="10" t="n"/>
      <c r="B268" s="11" t="n"/>
      <c r="C268" s="11" t="n"/>
      <c r="D268" s="12" t="n"/>
      <c r="E268" s="12" t="n"/>
      <c r="F268" s="11" t="n"/>
    </row>
    <row r="269">
      <c r="A269" s="10" t="n"/>
      <c r="B269" s="11" t="n"/>
      <c r="C269" s="11" t="n"/>
      <c r="D269" s="12" t="n"/>
      <c r="E269" s="12" t="n"/>
      <c r="F269" s="11" t="n"/>
    </row>
    <row r="270">
      <c r="A270" s="10" t="n"/>
      <c r="B270" s="11" t="n"/>
      <c r="C270" s="11" t="n"/>
      <c r="D270" s="12" t="n"/>
      <c r="E270" s="12" t="n"/>
      <c r="F270" s="11" t="n"/>
    </row>
    <row r="271">
      <c r="A271" s="10" t="n"/>
      <c r="B271" s="11" t="n"/>
      <c r="C271" s="11" t="n"/>
      <c r="D271" s="12" t="n"/>
      <c r="E271" s="12" t="n"/>
      <c r="F271" s="11" t="n"/>
    </row>
    <row r="272">
      <c r="A272" s="10" t="n"/>
      <c r="B272" s="11" t="n"/>
      <c r="C272" s="11" t="n"/>
      <c r="D272" s="12" t="n"/>
      <c r="E272" s="12" t="n"/>
      <c r="F272" s="11" t="n"/>
    </row>
    <row r="273">
      <c r="A273" s="10" t="n"/>
      <c r="B273" s="11" t="n"/>
      <c r="C273" s="11" t="n"/>
      <c r="D273" s="12" t="n"/>
      <c r="E273" s="12" t="n"/>
      <c r="F273" s="11" t="n"/>
    </row>
    <row r="274">
      <c r="A274" s="10" t="n"/>
      <c r="B274" s="11" t="n"/>
      <c r="C274" s="11" t="n"/>
      <c r="D274" s="12" t="n"/>
      <c r="E274" s="12" t="n"/>
      <c r="F274" s="11" t="n"/>
    </row>
    <row r="275">
      <c r="A275" s="10" t="n"/>
      <c r="B275" s="11" t="n"/>
      <c r="C275" s="11" t="n"/>
      <c r="D275" s="12" t="n"/>
      <c r="E275" s="12" t="n"/>
      <c r="F275" s="11" t="n"/>
    </row>
    <row r="276">
      <c r="A276" s="10" t="n"/>
      <c r="B276" s="11" t="n"/>
      <c r="C276" s="11" t="n"/>
      <c r="D276" s="12" t="n"/>
      <c r="E276" s="12" t="n"/>
      <c r="F276" s="11" t="n"/>
    </row>
    <row r="277">
      <c r="A277" s="10" t="n"/>
      <c r="B277" s="11" t="n"/>
      <c r="C277" s="11" t="n"/>
      <c r="D277" s="12" t="n"/>
      <c r="E277" s="12" t="n"/>
      <c r="F277" s="11" t="n"/>
    </row>
    <row r="278">
      <c r="A278" s="10" t="n"/>
      <c r="B278" s="11" t="n"/>
      <c r="C278" s="11" t="n"/>
      <c r="D278" s="12" t="n"/>
      <c r="E278" s="12" t="n"/>
      <c r="F278" s="11" t="n"/>
    </row>
    <row r="279">
      <c r="A279" s="10" t="n"/>
      <c r="B279" s="11" t="n"/>
      <c r="C279" s="11" t="n"/>
      <c r="D279" s="12" t="n"/>
      <c r="E279" s="12" t="n"/>
      <c r="F279" s="11" t="n"/>
    </row>
    <row r="280">
      <c r="A280" s="10" t="n"/>
      <c r="B280" s="11" t="n"/>
      <c r="C280" s="11" t="n"/>
      <c r="D280" s="12" t="n"/>
      <c r="E280" s="12" t="n"/>
      <c r="F280" s="11" t="n"/>
    </row>
    <row r="281">
      <c r="A281" s="10" t="n"/>
      <c r="B281" s="11" t="n"/>
      <c r="C281" s="11" t="n"/>
      <c r="D281" s="12" t="n"/>
      <c r="E281" s="12" t="n"/>
      <c r="F281" s="11" t="n"/>
    </row>
    <row r="282">
      <c r="A282" s="10" t="n"/>
      <c r="B282" s="11" t="n"/>
      <c r="C282" s="11" t="n"/>
      <c r="D282" s="12" t="n"/>
      <c r="E282" s="12" t="n"/>
      <c r="F282" s="11" t="n"/>
    </row>
    <row r="283">
      <c r="A283" s="10" t="n"/>
      <c r="B283" s="11" t="n"/>
      <c r="C283" s="11" t="n"/>
      <c r="D283" s="12" t="n"/>
      <c r="E283" s="12" t="n"/>
      <c r="F283" s="11" t="n"/>
    </row>
    <row r="284">
      <c r="A284" s="10" t="n"/>
      <c r="B284" s="11" t="n"/>
      <c r="C284" s="11" t="n"/>
      <c r="D284" s="12" t="n"/>
      <c r="E284" s="12" t="n"/>
      <c r="F284" s="11" t="n"/>
    </row>
    <row r="285">
      <c r="A285" s="10" t="n"/>
      <c r="B285" s="11" t="n"/>
      <c r="C285" s="11" t="n"/>
      <c r="D285" s="12" t="n"/>
      <c r="E285" s="12" t="n"/>
      <c r="F285" s="11" t="n"/>
    </row>
    <row r="286">
      <c r="A286" s="10" t="n"/>
      <c r="B286" s="11" t="n"/>
      <c r="C286" s="11" t="n"/>
      <c r="D286" s="12" t="n"/>
      <c r="E286" s="12" t="n"/>
      <c r="F286" s="11" t="n"/>
    </row>
    <row r="287">
      <c r="A287" s="10" t="n"/>
      <c r="B287" s="11" t="n"/>
      <c r="C287" s="11" t="n"/>
      <c r="D287" s="12" t="n"/>
      <c r="E287" s="12" t="n"/>
      <c r="F287" s="11" t="n"/>
    </row>
    <row r="288">
      <c r="A288" s="10" t="n"/>
      <c r="B288" s="11" t="n"/>
      <c r="C288" s="11" t="n"/>
      <c r="D288" s="12" t="n"/>
      <c r="E288" s="12" t="n"/>
      <c r="F288" s="11" t="n"/>
    </row>
    <row r="289">
      <c r="A289" s="10" t="n"/>
      <c r="B289" s="11" t="n"/>
      <c r="C289" s="11" t="n"/>
      <c r="D289" s="12" t="n"/>
      <c r="E289" s="12" t="n"/>
      <c r="F289" s="11" t="n"/>
    </row>
    <row r="290">
      <c r="A290" s="10" t="n"/>
      <c r="B290" s="11" t="n"/>
      <c r="C290" s="11" t="n"/>
      <c r="D290" s="12" t="n"/>
      <c r="E290" s="12" t="n"/>
      <c r="F290" s="11" t="n"/>
    </row>
    <row r="291">
      <c r="A291" s="10" t="n"/>
      <c r="B291" s="11" t="n"/>
      <c r="C291" s="11" t="n"/>
      <c r="D291" s="12" t="n"/>
      <c r="E291" s="12" t="n"/>
      <c r="F291" s="11" t="n"/>
    </row>
    <row r="292">
      <c r="A292" s="10" t="n"/>
      <c r="B292" s="11" t="n"/>
      <c r="C292" s="11" t="n"/>
      <c r="D292" s="12" t="n"/>
      <c r="E292" s="12" t="n"/>
      <c r="F292" s="11" t="n"/>
    </row>
    <row r="293">
      <c r="A293" s="10" t="n"/>
      <c r="B293" s="11" t="n"/>
      <c r="C293" s="11" t="n"/>
      <c r="D293" s="12" t="n"/>
      <c r="E293" s="12" t="n"/>
      <c r="F293" s="11" t="n"/>
    </row>
    <row r="294">
      <c r="A294" s="10" t="n"/>
      <c r="B294" s="11" t="n"/>
      <c r="C294" s="11" t="n"/>
      <c r="D294" s="12" t="n"/>
      <c r="E294" s="12" t="n"/>
      <c r="F294" s="11" t="n"/>
    </row>
    <row r="295">
      <c r="A295" s="10" t="n"/>
      <c r="B295" s="11" t="n"/>
      <c r="C295" s="11" t="n"/>
      <c r="D295" s="12" t="n"/>
      <c r="E295" s="12" t="n"/>
      <c r="F295" s="11" t="n"/>
    </row>
    <row r="296">
      <c r="A296" s="10" t="n"/>
      <c r="B296" s="11" t="n"/>
      <c r="C296" s="11" t="n"/>
      <c r="D296" s="12" t="n"/>
      <c r="E296" s="12" t="n"/>
      <c r="F296" s="11" t="n"/>
    </row>
    <row r="297">
      <c r="A297" s="10" t="n"/>
      <c r="B297" s="11" t="n"/>
      <c r="C297" s="11" t="n"/>
      <c r="D297" s="12" t="n"/>
      <c r="E297" s="12" t="n"/>
      <c r="F297" s="11" t="n"/>
    </row>
    <row r="298">
      <c r="A298" s="10" t="n"/>
      <c r="B298" s="11" t="n"/>
      <c r="C298" s="11" t="n"/>
      <c r="D298" s="12" t="n"/>
      <c r="E298" s="12" t="n"/>
      <c r="F298" s="11" t="n"/>
    </row>
    <row r="299">
      <c r="A299" s="10" t="n"/>
      <c r="B299" s="11" t="n"/>
      <c r="C299" s="11" t="n"/>
      <c r="D299" s="12" t="n"/>
      <c r="E299" s="12" t="n"/>
      <c r="F299" s="11" t="n"/>
    </row>
    <row r="300">
      <c r="A300" s="10" t="n"/>
      <c r="B300" s="11" t="n"/>
      <c r="C300" s="11" t="n"/>
      <c r="D300" s="12" t="n"/>
      <c r="E300" s="12" t="n"/>
      <c r="F300" s="11" t="n"/>
    </row>
    <row r="301">
      <c r="A301" s="10" t="n"/>
      <c r="B301" s="11" t="n"/>
      <c r="C301" s="11" t="n"/>
      <c r="D301" s="12" t="n"/>
      <c r="E301" s="12" t="n"/>
      <c r="F301" s="11" t="n"/>
    </row>
    <row r="302">
      <c r="A302" s="10" t="n"/>
      <c r="B302" s="11" t="n"/>
      <c r="C302" s="11" t="n"/>
      <c r="D302" s="12" t="n"/>
      <c r="E302" s="12" t="n"/>
      <c r="F302" s="11" t="n"/>
    </row>
    <row r="303">
      <c r="A303" s="10" t="n"/>
      <c r="B303" s="11" t="n"/>
      <c r="C303" s="11" t="n"/>
      <c r="D303" s="12" t="n"/>
      <c r="E303" s="12" t="n"/>
      <c r="F303" s="11" t="n"/>
    </row>
    <row r="304">
      <c r="A304" s="10" t="n"/>
      <c r="B304" s="11" t="n"/>
      <c r="C304" s="11" t="n"/>
      <c r="D304" s="12" t="n"/>
      <c r="E304" s="12" t="n"/>
      <c r="F304" s="11" t="n"/>
    </row>
    <row r="305">
      <c r="A305" s="10" t="n"/>
      <c r="B305" s="11" t="n"/>
      <c r="C305" s="11" t="n"/>
      <c r="D305" s="12" t="n"/>
      <c r="E305" s="12" t="n"/>
      <c r="F305" s="11" t="n"/>
    </row>
    <row r="306">
      <c r="A306" s="10" t="n"/>
      <c r="B306" s="11" t="n"/>
      <c r="C306" s="11" t="n"/>
      <c r="D306" s="12" t="n"/>
      <c r="E306" s="12" t="n"/>
      <c r="F306" s="11" t="n"/>
    </row>
    <row r="307">
      <c r="A307" s="10" t="n"/>
      <c r="B307" s="11" t="n"/>
      <c r="C307" s="11" t="n"/>
      <c r="D307" s="12" t="n"/>
      <c r="E307" s="12" t="n"/>
      <c r="F307" s="11" t="n"/>
    </row>
    <row r="308">
      <c r="A308" s="10" t="n"/>
      <c r="B308" s="11" t="n"/>
      <c r="C308" s="11" t="n"/>
      <c r="D308" s="12" t="n"/>
      <c r="E308" s="12" t="n"/>
      <c r="F308" s="11" t="n"/>
    </row>
    <row r="309">
      <c r="A309" s="10" t="n"/>
      <c r="B309" s="11" t="n"/>
      <c r="C309" s="11" t="n"/>
      <c r="D309" s="12" t="n"/>
      <c r="E309" s="12" t="n"/>
      <c r="F309" s="11" t="n"/>
    </row>
    <row r="310">
      <c r="A310" s="10" t="n"/>
      <c r="B310" s="11" t="n"/>
      <c r="C310" s="11" t="n"/>
      <c r="D310" s="12" t="n"/>
      <c r="E310" s="12" t="n"/>
      <c r="F310" s="11" t="n"/>
    </row>
    <row r="311">
      <c r="A311" s="10" t="n"/>
      <c r="B311" s="11" t="n"/>
      <c r="C311" s="11" t="n"/>
      <c r="D311" s="12" t="n"/>
      <c r="E311" s="12" t="n"/>
      <c r="F311" s="11" t="n"/>
    </row>
    <row r="312">
      <c r="A312" s="10" t="n"/>
      <c r="B312" s="11" t="n"/>
      <c r="C312" s="11" t="n"/>
      <c r="D312" s="12" t="n"/>
      <c r="E312" s="12" t="n"/>
      <c r="F312" s="11" t="n"/>
    </row>
    <row r="313">
      <c r="A313" s="10" t="n"/>
      <c r="B313" s="11" t="n"/>
      <c r="C313" s="11" t="n"/>
      <c r="D313" s="12" t="n"/>
      <c r="E313" s="12" t="n"/>
      <c r="F313" s="11" t="n"/>
    </row>
    <row r="314">
      <c r="A314" s="10" t="n"/>
      <c r="B314" s="11" t="n"/>
      <c r="C314" s="11" t="n"/>
      <c r="D314" s="12" t="n"/>
      <c r="E314" s="12" t="n"/>
      <c r="F314" s="11" t="n"/>
    </row>
    <row r="315">
      <c r="A315" s="10" t="n"/>
      <c r="B315" s="11" t="n"/>
      <c r="C315" s="11" t="n"/>
      <c r="D315" s="12" t="n"/>
      <c r="E315" s="12" t="n"/>
      <c r="F315" s="11" t="n"/>
    </row>
    <row r="316">
      <c r="A316" s="10" t="n"/>
      <c r="B316" s="11" t="n"/>
      <c r="C316" s="11" t="n"/>
      <c r="D316" s="12" t="n"/>
      <c r="E316" s="12" t="n"/>
      <c r="F316" s="11" t="n"/>
    </row>
    <row r="317">
      <c r="A317" s="10" t="n"/>
      <c r="B317" s="11" t="n"/>
      <c r="C317" s="11" t="n"/>
      <c r="D317" s="12" t="n"/>
      <c r="E317" s="12" t="n"/>
      <c r="F317" s="11" t="n"/>
    </row>
    <row r="318">
      <c r="A318" s="10" t="n"/>
      <c r="B318" s="11" t="n"/>
      <c r="C318" s="11" t="n"/>
      <c r="D318" s="12" t="n"/>
      <c r="E318" s="12" t="n"/>
      <c r="F318" s="11" t="n"/>
    </row>
    <row r="319">
      <c r="A319" s="10" t="n"/>
      <c r="B319" s="11" t="n"/>
      <c r="C319" s="11" t="n"/>
      <c r="D319" s="12" t="n"/>
      <c r="E319" s="12" t="n"/>
      <c r="F319" s="11" t="n"/>
    </row>
    <row r="320">
      <c r="A320" s="10" t="n"/>
      <c r="B320" s="11" t="n"/>
      <c r="C320" s="11" t="n"/>
      <c r="D320" s="12" t="n"/>
      <c r="E320" s="12" t="n"/>
      <c r="F320" s="11" t="n"/>
    </row>
    <row r="321">
      <c r="A321" s="10" t="n"/>
      <c r="B321" s="11" t="n"/>
      <c r="C321" s="11" t="n"/>
      <c r="D321" s="12" t="n"/>
      <c r="E321" s="12" t="n"/>
      <c r="F321" s="11" t="n"/>
    </row>
    <row r="322">
      <c r="A322" s="10" t="n"/>
      <c r="B322" s="11" t="n"/>
      <c r="C322" s="11" t="n"/>
      <c r="D322" s="12" t="n"/>
      <c r="E322" s="12" t="n"/>
      <c r="F322" s="11" t="n"/>
    </row>
    <row r="323">
      <c r="A323" s="10" t="n"/>
      <c r="B323" s="11" t="n"/>
      <c r="C323" s="11" t="n"/>
      <c r="D323" s="12" t="n"/>
      <c r="E323" s="12" t="n"/>
      <c r="F323" s="11" t="n"/>
    </row>
    <row r="324">
      <c r="A324" s="10" t="n"/>
      <c r="B324" s="11" t="n"/>
      <c r="C324" s="11" t="n"/>
      <c r="D324" s="12" t="n"/>
      <c r="E324" s="12" t="n"/>
      <c r="F324" s="11" t="n"/>
    </row>
    <row r="325">
      <c r="A325" s="10" t="n"/>
      <c r="B325" s="11" t="n"/>
      <c r="C325" s="11" t="n"/>
      <c r="D325" s="12" t="n"/>
      <c r="E325" s="12" t="n"/>
      <c r="F325" s="11" t="n"/>
    </row>
    <row r="326">
      <c r="A326" s="10" t="n"/>
      <c r="B326" s="11" t="n"/>
      <c r="C326" s="11" t="n"/>
      <c r="D326" s="12" t="n"/>
      <c r="E326" s="12" t="n"/>
      <c r="F326" s="11" t="n"/>
    </row>
    <row r="327">
      <c r="A327" s="10" t="n"/>
      <c r="B327" s="11" t="n"/>
      <c r="C327" s="11" t="n"/>
      <c r="D327" s="12" t="n"/>
      <c r="E327" s="12" t="n"/>
      <c r="F327" s="11" t="n"/>
    </row>
    <row r="328">
      <c r="A328" s="10" t="n"/>
      <c r="B328" s="11" t="n"/>
      <c r="C328" s="11" t="n"/>
      <c r="D328" s="12" t="n"/>
      <c r="E328" s="12" t="n"/>
      <c r="F328" s="11" t="n"/>
    </row>
    <row r="329">
      <c r="A329" s="10" t="n"/>
      <c r="B329" s="11" t="n"/>
      <c r="C329" s="11" t="n"/>
      <c r="D329" s="12" t="n"/>
      <c r="E329" s="12" t="n"/>
      <c r="F329" s="11" t="n"/>
    </row>
    <row r="330">
      <c r="A330" s="10" t="n"/>
      <c r="B330" s="11" t="n"/>
      <c r="C330" s="11" t="n"/>
      <c r="D330" s="12" t="n"/>
      <c r="E330" s="12" t="n"/>
      <c r="F330" s="11" t="n"/>
    </row>
    <row r="331">
      <c r="A331" s="10" t="n"/>
      <c r="B331" s="11" t="n"/>
      <c r="C331" s="11" t="n"/>
      <c r="D331" s="12" t="n"/>
      <c r="E331" s="12" t="n"/>
      <c r="F331" s="11" t="n"/>
    </row>
    <row r="332">
      <c r="A332" s="10" t="n"/>
      <c r="B332" s="11" t="n"/>
      <c r="C332" s="11" t="n"/>
      <c r="D332" s="12" t="n"/>
      <c r="E332" s="12" t="n"/>
      <c r="F332" s="11" t="n"/>
    </row>
    <row r="333">
      <c r="A333" s="10" t="n"/>
      <c r="B333" s="11" t="n"/>
      <c r="C333" s="11" t="n"/>
      <c r="D333" s="12" t="n"/>
      <c r="E333" s="12" t="n"/>
      <c r="F333" s="11" t="n"/>
    </row>
    <row r="334">
      <c r="A334" s="10" t="n"/>
      <c r="B334" s="11" t="n"/>
      <c r="C334" s="11" t="n"/>
      <c r="D334" s="12" t="n"/>
      <c r="E334" s="12" t="n"/>
      <c r="F334" s="11" t="n"/>
    </row>
    <row r="335">
      <c r="A335" s="10" t="n"/>
      <c r="B335" s="11" t="n"/>
      <c r="C335" s="11" t="n"/>
      <c r="D335" s="12" t="n"/>
      <c r="E335" s="12" t="n"/>
      <c r="F335" s="11" t="n"/>
    </row>
    <row r="336">
      <c r="A336" s="10" t="n"/>
      <c r="B336" s="11" t="n"/>
      <c r="C336" s="11" t="n"/>
      <c r="D336" s="12" t="n"/>
      <c r="E336" s="12" t="n"/>
      <c r="F336" s="11" t="n"/>
    </row>
    <row r="337">
      <c r="A337" s="10" t="n"/>
      <c r="B337" s="11" t="n"/>
      <c r="C337" s="11" t="n"/>
      <c r="D337" s="12" t="n"/>
      <c r="E337" s="12" t="n"/>
      <c r="F337" s="11" t="n"/>
    </row>
    <row r="338">
      <c r="A338" s="10" t="n"/>
      <c r="B338" s="11" t="n"/>
      <c r="C338" s="11" t="n"/>
      <c r="D338" s="12" t="n"/>
      <c r="E338" s="12" t="n"/>
      <c r="F338" s="11" t="n"/>
    </row>
    <row r="339">
      <c r="A339" s="10" t="n"/>
      <c r="B339" s="11" t="n"/>
      <c r="C339" s="11" t="n"/>
      <c r="D339" s="12" t="n"/>
      <c r="E339" s="12" t="n"/>
      <c r="F339" s="11" t="n"/>
    </row>
    <row r="340">
      <c r="A340" s="10" t="n"/>
      <c r="B340" s="11" t="n"/>
      <c r="C340" s="11" t="n"/>
      <c r="D340" s="12" t="n"/>
      <c r="E340" s="12" t="n"/>
      <c r="F340" s="11" t="n"/>
    </row>
    <row r="341">
      <c r="A341" s="10" t="n"/>
      <c r="B341" s="11" t="n"/>
      <c r="C341" s="11" t="n"/>
      <c r="D341" s="12" t="n"/>
      <c r="E341" s="12" t="n"/>
      <c r="F341" s="11" t="n"/>
    </row>
    <row r="342">
      <c r="A342" s="10" t="n"/>
      <c r="B342" s="11" t="n"/>
      <c r="C342" s="11" t="n"/>
      <c r="D342" s="12" t="n"/>
      <c r="E342" s="12" t="n"/>
      <c r="F342" s="11" t="n"/>
    </row>
    <row r="343">
      <c r="A343" s="10" t="n"/>
      <c r="B343" s="11" t="n"/>
      <c r="C343" s="11" t="n"/>
      <c r="D343" s="12" t="n"/>
      <c r="E343" s="12" t="n"/>
      <c r="F343" s="11" t="n"/>
    </row>
    <row r="344">
      <c r="A344" s="10" t="n"/>
      <c r="B344" s="11" t="n"/>
      <c r="C344" s="11" t="n"/>
      <c r="D344" s="12" t="n"/>
      <c r="E344" s="12" t="n"/>
      <c r="F344" s="11" t="n"/>
    </row>
    <row r="345">
      <c r="A345" s="10" t="n"/>
      <c r="B345" s="11" t="n"/>
      <c r="C345" s="11" t="n"/>
      <c r="D345" s="12" t="n"/>
      <c r="E345" s="12" t="n"/>
      <c r="F345" s="11" t="n"/>
    </row>
    <row r="346">
      <c r="A346" s="10" t="n"/>
      <c r="B346" s="11" t="n"/>
      <c r="C346" s="11" t="n"/>
      <c r="D346" s="12" t="n"/>
      <c r="E346" s="12" t="n"/>
      <c r="F346" s="11" t="n"/>
    </row>
    <row r="347">
      <c r="A347" s="10" t="n"/>
      <c r="B347" s="11" t="n"/>
      <c r="C347" s="11" t="n"/>
      <c r="D347" s="12" t="n"/>
      <c r="E347" s="12" t="n"/>
      <c r="F347" s="11" t="n"/>
    </row>
    <row r="348">
      <c r="A348" s="10" t="n"/>
      <c r="B348" s="11" t="n"/>
      <c r="C348" s="11" t="n"/>
      <c r="D348" s="12" t="n"/>
      <c r="E348" s="12" t="n"/>
      <c r="F348" s="11" t="n"/>
    </row>
    <row r="349">
      <c r="A349" s="10" t="n"/>
      <c r="B349" s="11" t="n"/>
      <c r="C349" s="11" t="n"/>
      <c r="D349" s="12" t="n"/>
      <c r="E349" s="12" t="n"/>
      <c r="F349" s="11" t="n"/>
    </row>
    <row r="350">
      <c r="A350" s="10" t="n"/>
      <c r="B350" s="11" t="n"/>
      <c r="C350" s="11" t="n"/>
      <c r="D350" s="12" t="n"/>
      <c r="E350" s="12" t="n"/>
      <c r="F350" s="11" t="n"/>
    </row>
    <row r="351">
      <c r="A351" s="10" t="n"/>
      <c r="B351" s="11" t="n"/>
      <c r="C351" s="11" t="n"/>
      <c r="D351" s="12" t="n"/>
      <c r="E351" s="12" t="n"/>
      <c r="F351" s="11" t="n"/>
    </row>
    <row r="352">
      <c r="A352" s="10" t="n"/>
      <c r="B352" s="11" t="n"/>
      <c r="C352" s="11" t="n"/>
      <c r="D352" s="12" t="n"/>
      <c r="E352" s="12" t="n"/>
      <c r="F352" s="11" t="n"/>
    </row>
    <row r="353">
      <c r="A353" s="10" t="n"/>
      <c r="B353" s="11" t="n"/>
      <c r="C353" s="11" t="n"/>
      <c r="D353" s="12" t="n"/>
      <c r="E353" s="12" t="n"/>
      <c r="F353" s="11" t="n"/>
    </row>
    <row r="354">
      <c r="A354" s="10" t="n"/>
      <c r="B354" s="11" t="n"/>
      <c r="C354" s="11" t="n"/>
      <c r="D354" s="12" t="n"/>
      <c r="E354" s="12" t="n"/>
      <c r="F354" s="11" t="n"/>
    </row>
    <row r="355">
      <c r="A355" s="10" t="n"/>
      <c r="B355" s="11" t="n"/>
      <c r="C355" s="11" t="n"/>
      <c r="D355" s="12" t="n"/>
      <c r="E355" s="12" t="n"/>
      <c r="F355" s="11" t="n"/>
    </row>
    <row r="356">
      <c r="A356" s="10" t="n"/>
      <c r="B356" s="11" t="n"/>
      <c r="C356" s="11" t="n"/>
      <c r="D356" s="12" t="n"/>
      <c r="E356" s="12" t="n"/>
      <c r="F356" s="11" t="n"/>
    </row>
    <row r="357">
      <c r="A357" s="10" t="n"/>
      <c r="B357" s="11" t="n"/>
      <c r="C357" s="11" t="n"/>
      <c r="D357" s="12" t="n"/>
      <c r="E357" s="12" t="n"/>
      <c r="F357" s="11" t="n"/>
    </row>
    <row r="358">
      <c r="A358" s="10" t="n"/>
      <c r="B358" s="11" t="n"/>
      <c r="C358" s="11" t="n"/>
      <c r="D358" s="12" t="n"/>
      <c r="E358" s="12" t="n"/>
      <c r="F358" s="11" t="n"/>
    </row>
    <row r="359">
      <c r="A359" s="10" t="n"/>
      <c r="B359" s="11" t="n"/>
      <c r="C359" s="11" t="n"/>
      <c r="D359" s="12" t="n"/>
      <c r="E359" s="12" t="n"/>
      <c r="F359" s="11" t="n"/>
    </row>
    <row r="360">
      <c r="A360" s="10" t="n"/>
      <c r="B360" s="11" t="n"/>
      <c r="C360" s="11" t="n"/>
      <c r="D360" s="12" t="n"/>
      <c r="E360" s="12" t="n"/>
      <c r="F360" s="11" t="n"/>
    </row>
    <row r="361">
      <c r="A361" s="10" t="n"/>
      <c r="B361" s="11" t="n"/>
      <c r="C361" s="11" t="n"/>
      <c r="D361" s="12" t="n"/>
      <c r="E361" s="12" t="n"/>
      <c r="F361" s="11" t="n"/>
    </row>
    <row r="362">
      <c r="A362" s="10" t="n"/>
      <c r="B362" s="11" t="n"/>
      <c r="C362" s="11" t="n"/>
      <c r="D362" s="12" t="n"/>
      <c r="E362" s="12" t="n"/>
      <c r="F362" s="11" t="n"/>
    </row>
    <row r="363">
      <c r="A363" s="10" t="n"/>
      <c r="B363" s="11" t="n"/>
      <c r="C363" s="11" t="n"/>
      <c r="D363" s="12" t="n"/>
      <c r="E363" s="12" t="n"/>
      <c r="F363" s="11" t="n"/>
    </row>
    <row r="364">
      <c r="A364" s="10" t="n"/>
      <c r="B364" s="11" t="n"/>
      <c r="C364" s="11" t="n"/>
      <c r="D364" s="12" t="n"/>
      <c r="E364" s="12" t="n"/>
      <c r="F364" s="11" t="n"/>
    </row>
    <row r="365">
      <c r="A365" s="10" t="n"/>
      <c r="B365" s="11" t="n"/>
      <c r="C365" s="11" t="n"/>
      <c r="D365" s="12" t="n"/>
      <c r="E365" s="12" t="n"/>
      <c r="F365" s="11" t="n"/>
    </row>
    <row r="366">
      <c r="A366" s="10" t="n"/>
      <c r="B366" s="11" t="n"/>
      <c r="C366" s="11" t="n"/>
      <c r="D366" s="12" t="n"/>
      <c r="E366" s="12" t="n"/>
      <c r="F366" s="11" t="n"/>
    </row>
    <row r="367">
      <c r="A367" s="10" t="n"/>
      <c r="B367" s="11" t="n"/>
      <c r="C367" s="11" t="n"/>
      <c r="D367" s="12" t="n"/>
      <c r="E367" s="12" t="n"/>
      <c r="F367" s="11" t="n"/>
    </row>
    <row r="368">
      <c r="A368" s="10" t="n"/>
      <c r="B368" s="11" t="n"/>
      <c r="C368" s="11" t="n"/>
      <c r="D368" s="12" t="n"/>
      <c r="E368" s="12" t="n"/>
      <c r="F368" s="11" t="n"/>
    </row>
    <row r="369">
      <c r="A369" s="10" t="n"/>
      <c r="B369" s="11" t="n"/>
      <c r="C369" s="11" t="n"/>
      <c r="D369" s="12" t="n"/>
      <c r="E369" s="12" t="n"/>
      <c r="F369" s="11" t="n"/>
    </row>
    <row r="370">
      <c r="A370" s="10" t="n"/>
      <c r="B370" s="11" t="n"/>
      <c r="C370" s="11" t="n"/>
      <c r="D370" s="12" t="n"/>
      <c r="E370" s="12" t="n"/>
      <c r="F370" s="11" t="n"/>
    </row>
    <row r="371">
      <c r="A371" s="10" t="n"/>
      <c r="B371" s="11" t="n"/>
      <c r="C371" s="11" t="n"/>
      <c r="D371" s="12" t="n"/>
      <c r="E371" s="12" t="n"/>
      <c r="F371" s="11" t="n"/>
    </row>
    <row r="372">
      <c r="A372" s="10" t="n"/>
      <c r="B372" s="11" t="n"/>
      <c r="C372" s="11" t="n"/>
      <c r="D372" s="12" t="n"/>
      <c r="E372" s="12" t="n"/>
      <c r="F372" s="11" t="n"/>
    </row>
    <row r="373">
      <c r="A373" s="10" t="n"/>
      <c r="B373" s="11" t="n"/>
      <c r="C373" s="11" t="n"/>
      <c r="D373" s="12" t="n"/>
      <c r="E373" s="12" t="n"/>
      <c r="F373" s="11" t="n"/>
    </row>
    <row r="374">
      <c r="A374" s="10" t="n"/>
      <c r="B374" s="11" t="n"/>
      <c r="C374" s="11" t="n"/>
      <c r="D374" s="12" t="n"/>
      <c r="E374" s="12" t="n"/>
      <c r="F374" s="11" t="n"/>
    </row>
    <row r="375">
      <c r="A375" s="10" t="n"/>
      <c r="B375" s="11" t="n"/>
      <c r="C375" s="11" t="n"/>
      <c r="D375" s="12" t="n"/>
      <c r="E375" s="12" t="n"/>
      <c r="F375" s="11" t="n"/>
    </row>
    <row r="376">
      <c r="A376" s="10" t="n"/>
      <c r="B376" s="11" t="n"/>
      <c r="C376" s="11" t="n"/>
      <c r="D376" s="12" t="n"/>
      <c r="E376" s="12" t="n"/>
      <c r="F376" s="11" t="n"/>
    </row>
    <row r="377">
      <c r="A377" s="10" t="n"/>
      <c r="B377" s="11" t="n"/>
      <c r="C377" s="11" t="n"/>
      <c r="D377" s="12" t="n"/>
      <c r="E377" s="12" t="n"/>
      <c r="F377" s="11" t="n"/>
    </row>
    <row r="378">
      <c r="A378" s="10" t="n"/>
      <c r="B378" s="11" t="n"/>
      <c r="C378" s="11" t="n"/>
      <c r="D378" s="12" t="n"/>
      <c r="E378" s="12" t="n"/>
      <c r="F378" s="11" t="n"/>
    </row>
    <row r="379">
      <c r="A379" s="10" t="n"/>
      <c r="B379" s="11" t="n"/>
      <c r="C379" s="11" t="n"/>
      <c r="D379" s="12" t="n"/>
      <c r="E379" s="12" t="n"/>
      <c r="F379" s="11" t="n"/>
    </row>
    <row r="380">
      <c r="A380" s="10" t="n"/>
      <c r="B380" s="11" t="n"/>
      <c r="C380" s="11" t="n"/>
      <c r="D380" s="12" t="n"/>
      <c r="E380" s="12" t="n"/>
      <c r="F380" s="11" t="n"/>
    </row>
    <row r="381">
      <c r="A381" s="10" t="n"/>
      <c r="B381" s="11" t="n"/>
      <c r="C381" s="11" t="n"/>
      <c r="D381" s="12" t="n"/>
      <c r="E381" s="12" t="n"/>
      <c r="F381" s="11" t="n"/>
    </row>
    <row r="382">
      <c r="A382" s="10" t="n"/>
      <c r="B382" s="11" t="n"/>
      <c r="C382" s="11" t="n"/>
      <c r="D382" s="12" t="n"/>
      <c r="E382" s="12" t="n"/>
      <c r="F382" s="11" t="n"/>
    </row>
    <row r="383">
      <c r="A383" s="10" t="n"/>
      <c r="B383" s="11" t="n"/>
      <c r="C383" s="11" t="n"/>
      <c r="D383" s="12" t="n"/>
      <c r="E383" s="12" t="n"/>
      <c r="F383" s="11" t="n"/>
    </row>
    <row r="384">
      <c r="A384" s="10" t="n"/>
      <c r="B384" s="11" t="n"/>
      <c r="C384" s="11" t="n"/>
      <c r="D384" s="12" t="n"/>
      <c r="E384" s="12" t="n"/>
      <c r="F384" s="11" t="n"/>
    </row>
    <row r="385">
      <c r="A385" s="10" t="n"/>
      <c r="B385" s="11" t="n"/>
      <c r="C385" s="11" t="n"/>
      <c r="D385" s="12" t="n"/>
      <c r="E385" s="12" t="n"/>
      <c r="F385" s="11" t="n"/>
    </row>
    <row r="386">
      <c r="A386" s="10" t="n"/>
      <c r="B386" s="11" t="n"/>
      <c r="C386" s="11" t="n"/>
      <c r="D386" s="12" t="n"/>
      <c r="E386" s="12" t="n"/>
      <c r="F386" s="11" t="n"/>
    </row>
    <row r="387">
      <c r="A387" s="10" t="n"/>
      <c r="B387" s="11" t="n"/>
      <c r="C387" s="11" t="n"/>
      <c r="D387" s="12" t="n"/>
      <c r="E387" s="12" t="n"/>
      <c r="F387" s="11" t="n"/>
    </row>
    <row r="388">
      <c r="A388" s="10" t="n"/>
      <c r="B388" s="11" t="n"/>
      <c r="C388" s="11" t="n"/>
      <c r="D388" s="12" t="n"/>
      <c r="E388" s="12" t="n"/>
      <c r="F388" s="11" t="n"/>
    </row>
    <row r="389">
      <c r="A389" s="10" t="n"/>
      <c r="B389" s="11" t="n"/>
      <c r="C389" s="11" t="n"/>
      <c r="D389" s="12" t="n"/>
      <c r="E389" s="12" t="n"/>
      <c r="F389" s="11" t="n"/>
    </row>
    <row r="390">
      <c r="A390" s="10" t="n"/>
      <c r="B390" s="11" t="n"/>
      <c r="C390" s="11" t="n"/>
      <c r="D390" s="12" t="n"/>
      <c r="E390" s="12" t="n"/>
      <c r="F390" s="11" t="n"/>
    </row>
    <row r="391">
      <c r="A391" s="10" t="n"/>
      <c r="B391" s="11" t="n"/>
      <c r="C391" s="11" t="n"/>
      <c r="D391" s="12" t="n"/>
      <c r="E391" s="12" t="n"/>
      <c r="F391" s="11" t="n"/>
    </row>
    <row r="392">
      <c r="A392" s="10" t="n"/>
      <c r="B392" s="11" t="n"/>
      <c r="C392" s="11" t="n"/>
      <c r="D392" s="12" t="n"/>
      <c r="E392" s="12" t="n"/>
      <c r="F392" s="11" t="n"/>
    </row>
    <row r="393">
      <c r="A393" s="10" t="n"/>
      <c r="B393" s="11" t="n"/>
      <c r="C393" s="11" t="n"/>
      <c r="D393" s="12" t="n"/>
      <c r="E393" s="12" t="n"/>
      <c r="F393" s="11" t="n"/>
    </row>
    <row r="394">
      <c r="A394" s="10" t="n"/>
      <c r="B394" s="11" t="n"/>
      <c r="C394" s="11" t="n"/>
      <c r="D394" s="12" t="n"/>
      <c r="E394" s="12" t="n"/>
      <c r="F394" s="11" t="n"/>
    </row>
    <row r="395">
      <c r="A395" s="10" t="n"/>
      <c r="B395" s="11" t="n"/>
      <c r="C395" s="11" t="n"/>
      <c r="D395" s="12" t="n"/>
      <c r="E395" s="12" t="n"/>
      <c r="F395" s="11" t="n"/>
    </row>
    <row r="396">
      <c r="A396" s="10" t="n"/>
      <c r="B396" s="11" t="n"/>
      <c r="C396" s="11" t="n"/>
      <c r="D396" s="12" t="n"/>
      <c r="E396" s="12" t="n"/>
      <c r="F396" s="11" t="n"/>
    </row>
    <row r="397">
      <c r="A397" s="10" t="n"/>
      <c r="B397" s="11" t="n"/>
      <c r="C397" s="11" t="n"/>
      <c r="D397" s="12" t="n"/>
      <c r="E397" s="12" t="n"/>
      <c r="F397" s="11" t="n"/>
    </row>
    <row r="398">
      <c r="A398" s="10" t="n"/>
      <c r="B398" s="11" t="n"/>
      <c r="C398" s="11" t="n"/>
      <c r="D398" s="12" t="n"/>
      <c r="E398" s="12" t="n"/>
      <c r="F398" s="11" t="n"/>
    </row>
    <row r="399">
      <c r="A399" s="10" t="n"/>
      <c r="B399" s="11" t="n"/>
      <c r="C399" s="11" t="n"/>
      <c r="D399" s="12" t="n"/>
      <c r="E399" s="12" t="n"/>
      <c r="F399" s="11" t="n"/>
    </row>
    <row r="400">
      <c r="A400" s="10" t="n"/>
      <c r="B400" s="11" t="n"/>
      <c r="C400" s="11" t="n"/>
      <c r="D400" s="12" t="n"/>
      <c r="E400" s="12" t="n"/>
      <c r="F400" s="11" t="n"/>
    </row>
    <row r="401">
      <c r="A401" s="10" t="n"/>
      <c r="B401" s="11" t="n"/>
      <c r="C401" s="11" t="n"/>
      <c r="D401" s="12" t="n"/>
      <c r="E401" s="12" t="n"/>
      <c r="F401" s="11" t="n"/>
    </row>
  </sheetData>
  <dataValidations count="1">
    <dataValidation sqref="C2:C401" showDropDown="0" showInputMessage="0" showErrorMessage="0" allowBlank="1" type="list">
      <formula1>='Rates 3Q2026'!$B$2:$B$59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3" customWidth="1" min="5" max="5"/>
    <col width="26" customWidth="1" min="6" max="6"/>
    <col width="14" customWidth="1" min="7" max="7"/>
  </cols>
  <sheetData>
    <row r="1">
      <c r="A1" s="13" t="inlineStr">
        <is>
          <t>Date</t>
        </is>
      </c>
      <c r="B1" s="13" t="inlineStr">
        <is>
          <t>Truck / unit</t>
        </is>
      </c>
      <c r="C1" s="13" t="inlineStr">
        <is>
          <t>State code</t>
        </is>
      </c>
      <c r="D1" s="13" t="inlineStr">
        <is>
          <t>Gallons</t>
        </is>
      </c>
      <c r="E1" s="13" t="inlineStr">
        <is>
          <t>Total paid $</t>
        </is>
      </c>
      <c r="F1" s="13" t="inlineStr">
        <is>
          <t>Seller / truck stop</t>
        </is>
      </c>
      <c r="G1" s="13" t="inlineStr">
        <is>
          <t>Receipt #</t>
        </is>
      </c>
      <c r="H1" s="9" t="inlineStr">
        <is>
          <t>SAMPLE: made-up data</t>
        </is>
      </c>
    </row>
    <row r="2">
      <c r="A2" s="10" t="n">
        <v>46205</v>
      </c>
      <c r="B2" s="11" t="inlineStr">
        <is>
          <t>T1</t>
        </is>
      </c>
      <c r="C2" s="11" t="inlineStr">
        <is>
          <t>TX</t>
        </is>
      </c>
      <c r="D2" s="14" t="n">
        <v>142.6</v>
      </c>
      <c r="E2" s="15" t="n">
        <v>512.11</v>
      </c>
      <c r="F2" s="11" t="inlineStr">
        <is>
          <t>Truck stop, Amarillo</t>
        </is>
      </c>
      <c r="G2" s="11" t="inlineStr">
        <is>
          <t>R-1001</t>
        </is>
      </c>
    </row>
    <row r="3">
      <c r="A3" s="10" t="n">
        <v>46207</v>
      </c>
      <c r="B3" s="11" t="inlineStr">
        <is>
          <t>T1</t>
        </is>
      </c>
      <c r="C3" s="11" t="inlineStr">
        <is>
          <t>MO</t>
        </is>
      </c>
      <c r="D3" s="14" t="n">
        <v>151.2</v>
      </c>
      <c r="E3" s="15" t="n">
        <v>557.92</v>
      </c>
      <c r="F3" s="11" t="inlineStr">
        <is>
          <t>Truck stop, Joplin</t>
        </is>
      </c>
      <c r="G3" s="11" t="inlineStr">
        <is>
          <t>R-1002</t>
        </is>
      </c>
    </row>
    <row r="4">
      <c r="A4" s="10" t="n">
        <v>46212</v>
      </c>
      <c r="B4" s="11" t="inlineStr">
        <is>
          <t>T1</t>
        </is>
      </c>
      <c r="C4" s="11" t="inlineStr">
        <is>
          <t>OK</t>
        </is>
      </c>
      <c r="D4" s="14" t="n">
        <v>138.9</v>
      </c>
      <c r="E4" s="15" t="n">
        <v>489.34</v>
      </c>
      <c r="F4" s="11" t="inlineStr">
        <is>
          <t>Truck stop, OKC</t>
        </is>
      </c>
      <c r="G4" s="11" t="inlineStr">
        <is>
          <t>R-1003</t>
        </is>
      </c>
    </row>
    <row r="5">
      <c r="A5" s="10" t="n">
        <v>46224</v>
      </c>
      <c r="B5" s="11" t="inlineStr">
        <is>
          <t>T1</t>
        </is>
      </c>
      <c r="C5" s="11" t="inlineStr">
        <is>
          <t>LA</t>
        </is>
      </c>
      <c r="D5" s="14" t="n">
        <v>120.4</v>
      </c>
      <c r="E5" s="15" t="n">
        <v>431.03</v>
      </c>
      <c r="F5" s="11" t="inlineStr">
        <is>
          <t>Truck stop, Shreveport</t>
        </is>
      </c>
      <c r="G5" s="11" t="inlineStr">
        <is>
          <t>R-1004</t>
        </is>
      </c>
    </row>
    <row r="6">
      <c r="A6" s="10" t="n">
        <v>46226</v>
      </c>
      <c r="B6" s="11" t="inlineStr">
        <is>
          <t>T1</t>
        </is>
      </c>
      <c r="C6" s="11" t="inlineStr">
        <is>
          <t>GA</t>
        </is>
      </c>
      <c r="D6" s="14" t="n">
        <v>110</v>
      </c>
      <c r="E6" s="15" t="n">
        <v>420.2</v>
      </c>
      <c r="F6" s="11" t="inlineStr">
        <is>
          <t>Truck stop, Atlanta</t>
        </is>
      </c>
      <c r="G6" s="11" t="inlineStr">
        <is>
          <t>R-1005</t>
        </is>
      </c>
    </row>
    <row r="7">
      <c r="A7" s="10" t="n">
        <v>46232</v>
      </c>
      <c r="B7" s="11" t="inlineStr">
        <is>
          <t>T1</t>
        </is>
      </c>
      <c r="C7" s="11" t="inlineStr">
        <is>
          <t>TX</t>
        </is>
      </c>
      <c r="D7" s="14" t="n">
        <v>149.8</v>
      </c>
      <c r="E7" s="15" t="n">
        <v>535.79</v>
      </c>
      <c r="F7" s="11" t="inlineStr">
        <is>
          <t>Truck stop, Houston</t>
        </is>
      </c>
      <c r="G7" s="11" t="inlineStr">
        <is>
          <t>R-1006</t>
        </is>
      </c>
    </row>
    <row r="8">
      <c r="A8" s="10" t="n">
        <v>46245</v>
      </c>
      <c r="B8" s="11" t="inlineStr">
        <is>
          <t>T1</t>
        </is>
      </c>
      <c r="C8" s="11" t="inlineStr">
        <is>
          <t>NM</t>
        </is>
      </c>
      <c r="D8" s="14" t="n">
        <v>131.5</v>
      </c>
      <c r="E8" s="15" t="n">
        <v>488.17</v>
      </c>
      <c r="F8" s="11" t="inlineStr">
        <is>
          <t>Truck stop, Tucumcari</t>
        </is>
      </c>
      <c r="G8" s="11" t="inlineStr">
        <is>
          <t>R-1007</t>
        </is>
      </c>
    </row>
    <row r="9">
      <c r="A9" s="10" t="n">
        <v>46251</v>
      </c>
      <c r="B9" s="11" t="inlineStr">
        <is>
          <t>T1</t>
        </is>
      </c>
      <c r="C9" s="11" t="inlineStr">
        <is>
          <t>AZ</t>
        </is>
      </c>
      <c r="D9" s="14" t="n">
        <v>140.2</v>
      </c>
      <c r="E9" s="15" t="n">
        <v>551.3099999999999</v>
      </c>
      <c r="F9" s="11" t="inlineStr">
        <is>
          <t>Truck stop, Phoenix</t>
        </is>
      </c>
      <c r="G9" s="11" t="inlineStr">
        <is>
          <t>R-1008</t>
        </is>
      </c>
    </row>
    <row r="10">
      <c r="A10" s="10" t="n">
        <v>46253</v>
      </c>
      <c r="B10" s="11" t="inlineStr">
        <is>
          <t>T1</t>
        </is>
      </c>
      <c r="C10" s="11" t="inlineStr">
        <is>
          <t>TX</t>
        </is>
      </c>
      <c r="D10" s="14" t="n">
        <v>121.7</v>
      </c>
      <c r="E10" s="15" t="n">
        <v>436.9</v>
      </c>
      <c r="F10" s="11" t="inlineStr">
        <is>
          <t>Truck stop, El Paso</t>
        </is>
      </c>
      <c r="G10" s="11" t="inlineStr">
        <is>
          <t>R-1009</t>
        </is>
      </c>
    </row>
    <row r="11">
      <c r="A11" s="10" t="n">
        <v>46274</v>
      </c>
      <c r="B11" s="11" t="inlineStr">
        <is>
          <t>T1</t>
        </is>
      </c>
      <c r="C11" s="11" t="inlineStr">
        <is>
          <t>AR</t>
        </is>
      </c>
      <c r="D11" s="14" t="n">
        <v>128.3</v>
      </c>
      <c r="E11" s="15" t="n">
        <v>459.31</v>
      </c>
      <c r="F11" s="11" t="inlineStr">
        <is>
          <t>Truck stop, Little Rock</t>
        </is>
      </c>
      <c r="G11" s="11" t="inlineStr">
        <is>
          <t>R-1010</t>
        </is>
      </c>
    </row>
    <row r="12">
      <c r="A12" s="10" t="n">
        <v>46280</v>
      </c>
      <c r="B12" s="11" t="inlineStr">
        <is>
          <t>T1</t>
        </is>
      </c>
      <c r="C12" s="11" t="inlineStr">
        <is>
          <t>TX</t>
        </is>
      </c>
      <c r="D12" s="14" t="n">
        <v>138.1</v>
      </c>
      <c r="E12" s="15" t="n">
        <v>494.4</v>
      </c>
      <c r="F12" s="11" t="inlineStr">
        <is>
          <t>Truck stop, Dallas</t>
        </is>
      </c>
      <c r="G12" s="11" t="inlineStr">
        <is>
          <t>R-1011</t>
        </is>
      </c>
    </row>
    <row r="13">
      <c r="A13" s="10" t="n"/>
      <c r="B13" s="11" t="n"/>
      <c r="C13" s="11" t="n"/>
      <c r="D13" s="14" t="n"/>
      <c r="E13" s="15" t="n"/>
      <c r="F13" s="11" t="n"/>
      <c r="G13" s="11" t="n"/>
    </row>
    <row r="14">
      <c r="A14" s="10" t="n"/>
      <c r="B14" s="11" t="n"/>
      <c r="C14" s="11" t="n"/>
      <c r="D14" s="14" t="n"/>
      <c r="E14" s="15" t="n"/>
      <c r="F14" s="11" t="n"/>
      <c r="G14" s="11" t="n"/>
    </row>
    <row r="15">
      <c r="A15" s="10" t="n"/>
      <c r="B15" s="11" t="n"/>
      <c r="C15" s="11" t="n"/>
      <c r="D15" s="14" t="n"/>
      <c r="E15" s="15" t="n"/>
      <c r="F15" s="11" t="n"/>
      <c r="G15" s="11" t="n"/>
    </row>
    <row r="16">
      <c r="A16" s="10" t="n"/>
      <c r="B16" s="11" t="n"/>
      <c r="C16" s="11" t="n"/>
      <c r="D16" s="14" t="n"/>
      <c r="E16" s="15" t="n"/>
      <c r="F16" s="11" t="n"/>
      <c r="G16" s="11" t="n"/>
    </row>
    <row r="17">
      <c r="A17" s="10" t="n"/>
      <c r="B17" s="11" t="n"/>
      <c r="C17" s="11" t="n"/>
      <c r="D17" s="14" t="n"/>
      <c r="E17" s="15" t="n"/>
      <c r="F17" s="11" t="n"/>
      <c r="G17" s="11" t="n"/>
    </row>
    <row r="18">
      <c r="A18" s="10" t="n"/>
      <c r="B18" s="11" t="n"/>
      <c r="C18" s="11" t="n"/>
      <c r="D18" s="14" t="n"/>
      <c r="E18" s="15" t="n"/>
      <c r="F18" s="11" t="n"/>
      <c r="G18" s="11" t="n"/>
    </row>
    <row r="19">
      <c r="A19" s="10" t="n"/>
      <c r="B19" s="11" t="n"/>
      <c r="C19" s="11" t="n"/>
      <c r="D19" s="14" t="n"/>
      <c r="E19" s="15" t="n"/>
      <c r="F19" s="11" t="n"/>
      <c r="G19" s="11" t="n"/>
    </row>
    <row r="20">
      <c r="A20" s="10" t="n"/>
      <c r="B20" s="11" t="n"/>
      <c r="C20" s="11" t="n"/>
      <c r="D20" s="14" t="n"/>
      <c r="E20" s="15" t="n"/>
      <c r="F20" s="11" t="n"/>
      <c r="G20" s="11" t="n"/>
    </row>
    <row r="21">
      <c r="A21" s="10" t="n"/>
      <c r="B21" s="11" t="n"/>
      <c r="C21" s="11" t="n"/>
      <c r="D21" s="14" t="n"/>
      <c r="E21" s="15" t="n"/>
      <c r="F21" s="11" t="n"/>
      <c r="G21" s="11" t="n"/>
    </row>
    <row r="22">
      <c r="A22" s="10" t="n"/>
      <c r="B22" s="11" t="n"/>
      <c r="C22" s="11" t="n"/>
      <c r="D22" s="14" t="n"/>
      <c r="E22" s="15" t="n"/>
      <c r="F22" s="11" t="n"/>
      <c r="G22" s="11" t="n"/>
    </row>
    <row r="23">
      <c r="A23" s="10" t="n"/>
      <c r="B23" s="11" t="n"/>
      <c r="C23" s="11" t="n"/>
      <c r="D23" s="14" t="n"/>
      <c r="E23" s="15" t="n"/>
      <c r="F23" s="11" t="n"/>
      <c r="G23" s="11" t="n"/>
    </row>
    <row r="24">
      <c r="A24" s="10" t="n"/>
      <c r="B24" s="11" t="n"/>
      <c r="C24" s="11" t="n"/>
      <c r="D24" s="14" t="n"/>
      <c r="E24" s="15" t="n"/>
      <c r="F24" s="11" t="n"/>
      <c r="G24" s="11" t="n"/>
    </row>
    <row r="25">
      <c r="A25" s="10" t="n"/>
      <c r="B25" s="11" t="n"/>
      <c r="C25" s="11" t="n"/>
      <c r="D25" s="14" t="n"/>
      <c r="E25" s="15" t="n"/>
      <c r="F25" s="11" t="n"/>
      <c r="G25" s="11" t="n"/>
    </row>
    <row r="26">
      <c r="A26" s="10" t="n"/>
      <c r="B26" s="11" t="n"/>
      <c r="C26" s="11" t="n"/>
      <c r="D26" s="14" t="n"/>
      <c r="E26" s="15" t="n"/>
      <c r="F26" s="11" t="n"/>
      <c r="G26" s="11" t="n"/>
    </row>
    <row r="27">
      <c r="A27" s="10" t="n"/>
      <c r="B27" s="11" t="n"/>
      <c r="C27" s="11" t="n"/>
      <c r="D27" s="14" t="n"/>
      <c r="E27" s="15" t="n"/>
      <c r="F27" s="11" t="n"/>
      <c r="G27" s="11" t="n"/>
    </row>
    <row r="28">
      <c r="A28" s="10" t="n"/>
      <c r="B28" s="11" t="n"/>
      <c r="C28" s="11" t="n"/>
      <c r="D28" s="14" t="n"/>
      <c r="E28" s="15" t="n"/>
      <c r="F28" s="11" t="n"/>
      <c r="G28" s="11" t="n"/>
    </row>
    <row r="29">
      <c r="A29" s="10" t="n"/>
      <c r="B29" s="11" t="n"/>
      <c r="C29" s="11" t="n"/>
      <c r="D29" s="14" t="n"/>
      <c r="E29" s="15" t="n"/>
      <c r="F29" s="11" t="n"/>
      <c r="G29" s="11" t="n"/>
    </row>
    <row r="30">
      <c r="A30" s="10" t="n"/>
      <c r="B30" s="11" t="n"/>
      <c r="C30" s="11" t="n"/>
      <c r="D30" s="14" t="n"/>
      <c r="E30" s="15" t="n"/>
      <c r="F30" s="11" t="n"/>
      <c r="G30" s="11" t="n"/>
    </row>
    <row r="31">
      <c r="A31" s="10" t="n"/>
      <c r="B31" s="11" t="n"/>
      <c r="C31" s="11" t="n"/>
      <c r="D31" s="14" t="n"/>
      <c r="E31" s="15" t="n"/>
      <c r="F31" s="11" t="n"/>
      <c r="G31" s="11" t="n"/>
    </row>
    <row r="32">
      <c r="A32" s="10" t="n"/>
      <c r="B32" s="11" t="n"/>
      <c r="C32" s="11" t="n"/>
      <c r="D32" s="14" t="n"/>
      <c r="E32" s="15" t="n"/>
      <c r="F32" s="11" t="n"/>
      <c r="G32" s="11" t="n"/>
    </row>
    <row r="33">
      <c r="A33" s="10" t="n"/>
      <c r="B33" s="11" t="n"/>
      <c r="C33" s="11" t="n"/>
      <c r="D33" s="14" t="n"/>
      <c r="E33" s="15" t="n"/>
      <c r="F33" s="11" t="n"/>
      <c r="G33" s="11" t="n"/>
    </row>
    <row r="34">
      <c r="A34" s="10" t="n"/>
      <c r="B34" s="11" t="n"/>
      <c r="C34" s="11" t="n"/>
      <c r="D34" s="14" t="n"/>
      <c r="E34" s="15" t="n"/>
      <c r="F34" s="11" t="n"/>
      <c r="G34" s="11" t="n"/>
    </row>
    <row r="35">
      <c r="A35" s="10" t="n"/>
      <c r="B35" s="11" t="n"/>
      <c r="C35" s="11" t="n"/>
      <c r="D35" s="14" t="n"/>
      <c r="E35" s="15" t="n"/>
      <c r="F35" s="11" t="n"/>
      <c r="G35" s="11" t="n"/>
    </row>
    <row r="36">
      <c r="A36" s="10" t="n"/>
      <c r="B36" s="11" t="n"/>
      <c r="C36" s="11" t="n"/>
      <c r="D36" s="14" t="n"/>
      <c r="E36" s="15" t="n"/>
      <c r="F36" s="11" t="n"/>
      <c r="G36" s="11" t="n"/>
    </row>
    <row r="37">
      <c r="A37" s="10" t="n"/>
      <c r="B37" s="11" t="n"/>
      <c r="C37" s="11" t="n"/>
      <c r="D37" s="14" t="n"/>
      <c r="E37" s="15" t="n"/>
      <c r="F37" s="11" t="n"/>
      <c r="G37" s="11" t="n"/>
    </row>
    <row r="38">
      <c r="A38" s="10" t="n"/>
      <c r="B38" s="11" t="n"/>
      <c r="C38" s="11" t="n"/>
      <c r="D38" s="14" t="n"/>
      <c r="E38" s="15" t="n"/>
      <c r="F38" s="11" t="n"/>
      <c r="G38" s="11" t="n"/>
    </row>
    <row r="39">
      <c r="A39" s="10" t="n"/>
      <c r="B39" s="11" t="n"/>
      <c r="C39" s="11" t="n"/>
      <c r="D39" s="14" t="n"/>
      <c r="E39" s="15" t="n"/>
      <c r="F39" s="11" t="n"/>
      <c r="G39" s="11" t="n"/>
    </row>
    <row r="40">
      <c r="A40" s="10" t="n"/>
      <c r="B40" s="11" t="n"/>
      <c r="C40" s="11" t="n"/>
      <c r="D40" s="14" t="n"/>
      <c r="E40" s="15" t="n"/>
      <c r="F40" s="11" t="n"/>
      <c r="G40" s="11" t="n"/>
    </row>
    <row r="41">
      <c r="A41" s="10" t="n"/>
      <c r="B41" s="11" t="n"/>
      <c r="C41" s="11" t="n"/>
      <c r="D41" s="14" t="n"/>
      <c r="E41" s="15" t="n"/>
      <c r="F41" s="11" t="n"/>
      <c r="G41" s="11" t="n"/>
    </row>
    <row r="42">
      <c r="A42" s="10" t="n"/>
      <c r="B42" s="11" t="n"/>
      <c r="C42" s="11" t="n"/>
      <c r="D42" s="14" t="n"/>
      <c r="E42" s="15" t="n"/>
      <c r="F42" s="11" t="n"/>
      <c r="G42" s="11" t="n"/>
    </row>
    <row r="43">
      <c r="A43" s="10" t="n"/>
      <c r="B43" s="11" t="n"/>
      <c r="C43" s="11" t="n"/>
      <c r="D43" s="14" t="n"/>
      <c r="E43" s="15" t="n"/>
      <c r="F43" s="11" t="n"/>
      <c r="G43" s="11" t="n"/>
    </row>
    <row r="44">
      <c r="A44" s="10" t="n"/>
      <c r="B44" s="11" t="n"/>
      <c r="C44" s="11" t="n"/>
      <c r="D44" s="14" t="n"/>
      <c r="E44" s="15" t="n"/>
      <c r="F44" s="11" t="n"/>
      <c r="G44" s="11" t="n"/>
    </row>
    <row r="45">
      <c r="A45" s="10" t="n"/>
      <c r="B45" s="11" t="n"/>
      <c r="C45" s="11" t="n"/>
      <c r="D45" s="14" t="n"/>
      <c r="E45" s="15" t="n"/>
      <c r="F45" s="11" t="n"/>
      <c r="G45" s="11" t="n"/>
    </row>
    <row r="46">
      <c r="A46" s="10" t="n"/>
      <c r="B46" s="11" t="n"/>
      <c r="C46" s="11" t="n"/>
      <c r="D46" s="14" t="n"/>
      <c r="E46" s="15" t="n"/>
      <c r="F46" s="11" t="n"/>
      <c r="G46" s="11" t="n"/>
    </row>
    <row r="47">
      <c r="A47" s="10" t="n"/>
      <c r="B47" s="11" t="n"/>
      <c r="C47" s="11" t="n"/>
      <c r="D47" s="14" t="n"/>
      <c r="E47" s="15" t="n"/>
      <c r="F47" s="11" t="n"/>
      <c r="G47" s="11" t="n"/>
    </row>
    <row r="48">
      <c r="A48" s="10" t="n"/>
      <c r="B48" s="11" t="n"/>
      <c r="C48" s="11" t="n"/>
      <c r="D48" s="14" t="n"/>
      <c r="E48" s="15" t="n"/>
      <c r="F48" s="11" t="n"/>
      <c r="G48" s="11" t="n"/>
    </row>
    <row r="49">
      <c r="A49" s="10" t="n"/>
      <c r="B49" s="11" t="n"/>
      <c r="C49" s="11" t="n"/>
      <c r="D49" s="14" t="n"/>
      <c r="E49" s="15" t="n"/>
      <c r="F49" s="11" t="n"/>
      <c r="G49" s="11" t="n"/>
    </row>
    <row r="50">
      <c r="A50" s="10" t="n"/>
      <c r="B50" s="11" t="n"/>
      <c r="C50" s="11" t="n"/>
      <c r="D50" s="14" t="n"/>
      <c r="E50" s="15" t="n"/>
      <c r="F50" s="11" t="n"/>
      <c r="G50" s="11" t="n"/>
    </row>
    <row r="51">
      <c r="A51" s="10" t="n"/>
      <c r="B51" s="11" t="n"/>
      <c r="C51" s="11" t="n"/>
      <c r="D51" s="14" t="n"/>
      <c r="E51" s="15" t="n"/>
      <c r="F51" s="11" t="n"/>
      <c r="G51" s="11" t="n"/>
    </row>
    <row r="52">
      <c r="A52" s="10" t="n"/>
      <c r="B52" s="11" t="n"/>
      <c r="C52" s="11" t="n"/>
      <c r="D52" s="14" t="n"/>
      <c r="E52" s="15" t="n"/>
      <c r="F52" s="11" t="n"/>
      <c r="G52" s="11" t="n"/>
    </row>
    <row r="53">
      <c r="A53" s="10" t="n"/>
      <c r="B53" s="11" t="n"/>
      <c r="C53" s="11" t="n"/>
      <c r="D53" s="14" t="n"/>
      <c r="E53" s="15" t="n"/>
      <c r="F53" s="11" t="n"/>
      <c r="G53" s="11" t="n"/>
    </row>
    <row r="54">
      <c r="A54" s="10" t="n"/>
      <c r="B54" s="11" t="n"/>
      <c r="C54" s="11" t="n"/>
      <c r="D54" s="14" t="n"/>
      <c r="E54" s="15" t="n"/>
      <c r="F54" s="11" t="n"/>
      <c r="G54" s="11" t="n"/>
    </row>
    <row r="55">
      <c r="A55" s="10" t="n"/>
      <c r="B55" s="11" t="n"/>
      <c r="C55" s="11" t="n"/>
      <c r="D55" s="14" t="n"/>
      <c r="E55" s="15" t="n"/>
      <c r="F55" s="11" t="n"/>
      <c r="G55" s="11" t="n"/>
    </row>
    <row r="56">
      <c r="A56" s="10" t="n"/>
      <c r="B56" s="11" t="n"/>
      <c r="C56" s="11" t="n"/>
      <c r="D56" s="14" t="n"/>
      <c r="E56" s="15" t="n"/>
      <c r="F56" s="11" t="n"/>
      <c r="G56" s="11" t="n"/>
    </row>
    <row r="57">
      <c r="A57" s="10" t="n"/>
      <c r="B57" s="11" t="n"/>
      <c r="C57" s="11" t="n"/>
      <c r="D57" s="14" t="n"/>
      <c r="E57" s="15" t="n"/>
      <c r="F57" s="11" t="n"/>
      <c r="G57" s="11" t="n"/>
    </row>
    <row r="58">
      <c r="A58" s="10" t="n"/>
      <c r="B58" s="11" t="n"/>
      <c r="C58" s="11" t="n"/>
      <c r="D58" s="14" t="n"/>
      <c r="E58" s="15" t="n"/>
      <c r="F58" s="11" t="n"/>
      <c r="G58" s="11" t="n"/>
    </row>
    <row r="59">
      <c r="A59" s="10" t="n"/>
      <c r="B59" s="11" t="n"/>
      <c r="C59" s="11" t="n"/>
      <c r="D59" s="14" t="n"/>
      <c r="E59" s="15" t="n"/>
      <c r="F59" s="11" t="n"/>
      <c r="G59" s="11" t="n"/>
    </row>
    <row r="60">
      <c r="A60" s="10" t="n"/>
      <c r="B60" s="11" t="n"/>
      <c r="C60" s="11" t="n"/>
      <c r="D60" s="14" t="n"/>
      <c r="E60" s="15" t="n"/>
      <c r="F60" s="11" t="n"/>
      <c r="G60" s="11" t="n"/>
    </row>
    <row r="61">
      <c r="A61" s="10" t="n"/>
      <c r="B61" s="11" t="n"/>
      <c r="C61" s="11" t="n"/>
      <c r="D61" s="14" t="n"/>
      <c r="E61" s="15" t="n"/>
      <c r="F61" s="11" t="n"/>
      <c r="G61" s="11" t="n"/>
    </row>
    <row r="62">
      <c r="A62" s="10" t="n"/>
      <c r="B62" s="11" t="n"/>
      <c r="C62" s="11" t="n"/>
      <c r="D62" s="14" t="n"/>
      <c r="E62" s="15" t="n"/>
      <c r="F62" s="11" t="n"/>
      <c r="G62" s="11" t="n"/>
    </row>
    <row r="63">
      <c r="A63" s="10" t="n"/>
      <c r="B63" s="11" t="n"/>
      <c r="C63" s="11" t="n"/>
      <c r="D63" s="14" t="n"/>
      <c r="E63" s="15" t="n"/>
      <c r="F63" s="11" t="n"/>
      <c r="G63" s="11" t="n"/>
    </row>
    <row r="64">
      <c r="A64" s="10" t="n"/>
      <c r="B64" s="11" t="n"/>
      <c r="C64" s="11" t="n"/>
      <c r="D64" s="14" t="n"/>
      <c r="E64" s="15" t="n"/>
      <c r="F64" s="11" t="n"/>
      <c r="G64" s="11" t="n"/>
    </row>
    <row r="65">
      <c r="A65" s="10" t="n"/>
      <c r="B65" s="11" t="n"/>
      <c r="C65" s="11" t="n"/>
      <c r="D65" s="14" t="n"/>
      <c r="E65" s="15" t="n"/>
      <c r="F65" s="11" t="n"/>
      <c r="G65" s="11" t="n"/>
    </row>
    <row r="66">
      <c r="A66" s="10" t="n"/>
      <c r="B66" s="11" t="n"/>
      <c r="C66" s="11" t="n"/>
      <c r="D66" s="14" t="n"/>
      <c r="E66" s="15" t="n"/>
      <c r="F66" s="11" t="n"/>
      <c r="G66" s="11" t="n"/>
    </row>
    <row r="67">
      <c r="A67" s="10" t="n"/>
      <c r="B67" s="11" t="n"/>
      <c r="C67" s="11" t="n"/>
      <c r="D67" s="14" t="n"/>
      <c r="E67" s="15" t="n"/>
      <c r="F67" s="11" t="n"/>
      <c r="G67" s="11" t="n"/>
    </row>
    <row r="68">
      <c r="A68" s="10" t="n"/>
      <c r="B68" s="11" t="n"/>
      <c r="C68" s="11" t="n"/>
      <c r="D68" s="14" t="n"/>
      <c r="E68" s="15" t="n"/>
      <c r="F68" s="11" t="n"/>
      <c r="G68" s="11" t="n"/>
    </row>
    <row r="69">
      <c r="A69" s="10" t="n"/>
      <c r="B69" s="11" t="n"/>
      <c r="C69" s="11" t="n"/>
      <c r="D69" s="14" t="n"/>
      <c r="E69" s="15" t="n"/>
      <c r="F69" s="11" t="n"/>
      <c r="G69" s="11" t="n"/>
    </row>
    <row r="70">
      <c r="A70" s="10" t="n"/>
      <c r="B70" s="11" t="n"/>
      <c r="C70" s="11" t="n"/>
      <c r="D70" s="14" t="n"/>
      <c r="E70" s="15" t="n"/>
      <c r="F70" s="11" t="n"/>
      <c r="G70" s="11" t="n"/>
    </row>
    <row r="71">
      <c r="A71" s="10" t="n"/>
      <c r="B71" s="11" t="n"/>
      <c r="C71" s="11" t="n"/>
      <c r="D71" s="14" t="n"/>
      <c r="E71" s="15" t="n"/>
      <c r="F71" s="11" t="n"/>
      <c r="G71" s="11" t="n"/>
    </row>
    <row r="72">
      <c r="A72" s="10" t="n"/>
      <c r="B72" s="11" t="n"/>
      <c r="C72" s="11" t="n"/>
      <c r="D72" s="14" t="n"/>
      <c r="E72" s="15" t="n"/>
      <c r="F72" s="11" t="n"/>
      <c r="G72" s="11" t="n"/>
    </row>
    <row r="73">
      <c r="A73" s="10" t="n"/>
      <c r="B73" s="11" t="n"/>
      <c r="C73" s="11" t="n"/>
      <c r="D73" s="14" t="n"/>
      <c r="E73" s="15" t="n"/>
      <c r="F73" s="11" t="n"/>
      <c r="G73" s="11" t="n"/>
    </row>
    <row r="74">
      <c r="A74" s="10" t="n"/>
      <c r="B74" s="11" t="n"/>
      <c r="C74" s="11" t="n"/>
      <c r="D74" s="14" t="n"/>
      <c r="E74" s="15" t="n"/>
      <c r="F74" s="11" t="n"/>
      <c r="G74" s="11" t="n"/>
    </row>
    <row r="75">
      <c r="A75" s="10" t="n"/>
      <c r="B75" s="11" t="n"/>
      <c r="C75" s="11" t="n"/>
      <c r="D75" s="14" t="n"/>
      <c r="E75" s="15" t="n"/>
      <c r="F75" s="11" t="n"/>
      <c r="G75" s="11" t="n"/>
    </row>
    <row r="76">
      <c r="A76" s="10" t="n"/>
      <c r="B76" s="11" t="n"/>
      <c r="C76" s="11" t="n"/>
      <c r="D76" s="14" t="n"/>
      <c r="E76" s="15" t="n"/>
      <c r="F76" s="11" t="n"/>
      <c r="G76" s="11" t="n"/>
    </row>
    <row r="77">
      <c r="A77" s="10" t="n"/>
      <c r="B77" s="11" t="n"/>
      <c r="C77" s="11" t="n"/>
      <c r="D77" s="14" t="n"/>
      <c r="E77" s="15" t="n"/>
      <c r="F77" s="11" t="n"/>
      <c r="G77" s="11" t="n"/>
    </row>
    <row r="78">
      <c r="A78" s="10" t="n"/>
      <c r="B78" s="11" t="n"/>
      <c r="C78" s="11" t="n"/>
      <c r="D78" s="14" t="n"/>
      <c r="E78" s="15" t="n"/>
      <c r="F78" s="11" t="n"/>
      <c r="G78" s="11" t="n"/>
    </row>
    <row r="79">
      <c r="A79" s="10" t="n"/>
      <c r="B79" s="11" t="n"/>
      <c r="C79" s="11" t="n"/>
      <c r="D79" s="14" t="n"/>
      <c r="E79" s="15" t="n"/>
      <c r="F79" s="11" t="n"/>
      <c r="G79" s="11" t="n"/>
    </row>
    <row r="80">
      <c r="A80" s="10" t="n"/>
      <c r="B80" s="11" t="n"/>
      <c r="C80" s="11" t="n"/>
      <c r="D80" s="14" t="n"/>
      <c r="E80" s="15" t="n"/>
      <c r="F80" s="11" t="n"/>
      <c r="G80" s="11" t="n"/>
    </row>
    <row r="81">
      <c r="A81" s="10" t="n"/>
      <c r="B81" s="11" t="n"/>
      <c r="C81" s="11" t="n"/>
      <c r="D81" s="14" t="n"/>
      <c r="E81" s="15" t="n"/>
      <c r="F81" s="11" t="n"/>
      <c r="G81" s="11" t="n"/>
    </row>
    <row r="82">
      <c r="A82" s="10" t="n"/>
      <c r="B82" s="11" t="n"/>
      <c r="C82" s="11" t="n"/>
      <c r="D82" s="14" t="n"/>
      <c r="E82" s="15" t="n"/>
      <c r="F82" s="11" t="n"/>
      <c r="G82" s="11" t="n"/>
    </row>
    <row r="83">
      <c r="A83" s="10" t="n"/>
      <c r="B83" s="11" t="n"/>
      <c r="C83" s="11" t="n"/>
      <c r="D83" s="14" t="n"/>
      <c r="E83" s="15" t="n"/>
      <c r="F83" s="11" t="n"/>
      <c r="G83" s="11" t="n"/>
    </row>
    <row r="84">
      <c r="A84" s="10" t="n"/>
      <c r="B84" s="11" t="n"/>
      <c r="C84" s="11" t="n"/>
      <c r="D84" s="14" t="n"/>
      <c r="E84" s="15" t="n"/>
      <c r="F84" s="11" t="n"/>
      <c r="G84" s="11" t="n"/>
    </row>
    <row r="85">
      <c r="A85" s="10" t="n"/>
      <c r="B85" s="11" t="n"/>
      <c r="C85" s="11" t="n"/>
      <c r="D85" s="14" t="n"/>
      <c r="E85" s="15" t="n"/>
      <c r="F85" s="11" t="n"/>
      <c r="G85" s="11" t="n"/>
    </row>
    <row r="86">
      <c r="A86" s="10" t="n"/>
      <c r="B86" s="11" t="n"/>
      <c r="C86" s="11" t="n"/>
      <c r="D86" s="14" t="n"/>
      <c r="E86" s="15" t="n"/>
      <c r="F86" s="11" t="n"/>
      <c r="G86" s="11" t="n"/>
    </row>
    <row r="87">
      <c r="A87" s="10" t="n"/>
      <c r="B87" s="11" t="n"/>
      <c r="C87" s="11" t="n"/>
      <c r="D87" s="14" t="n"/>
      <c r="E87" s="15" t="n"/>
      <c r="F87" s="11" t="n"/>
      <c r="G87" s="11" t="n"/>
    </row>
    <row r="88">
      <c r="A88" s="10" t="n"/>
      <c r="B88" s="11" t="n"/>
      <c r="C88" s="11" t="n"/>
      <c r="D88" s="14" t="n"/>
      <c r="E88" s="15" t="n"/>
      <c r="F88" s="11" t="n"/>
      <c r="G88" s="11" t="n"/>
    </row>
    <row r="89">
      <c r="A89" s="10" t="n"/>
      <c r="B89" s="11" t="n"/>
      <c r="C89" s="11" t="n"/>
      <c r="D89" s="14" t="n"/>
      <c r="E89" s="15" t="n"/>
      <c r="F89" s="11" t="n"/>
      <c r="G89" s="11" t="n"/>
    </row>
    <row r="90">
      <c r="A90" s="10" t="n"/>
      <c r="B90" s="11" t="n"/>
      <c r="C90" s="11" t="n"/>
      <c r="D90" s="14" t="n"/>
      <c r="E90" s="15" t="n"/>
      <c r="F90" s="11" t="n"/>
      <c r="G90" s="11" t="n"/>
    </row>
    <row r="91">
      <c r="A91" s="10" t="n"/>
      <c r="B91" s="11" t="n"/>
      <c r="C91" s="11" t="n"/>
      <c r="D91" s="14" t="n"/>
      <c r="E91" s="15" t="n"/>
      <c r="F91" s="11" t="n"/>
      <c r="G91" s="11" t="n"/>
    </row>
    <row r="92">
      <c r="A92" s="10" t="n"/>
      <c r="B92" s="11" t="n"/>
      <c r="C92" s="11" t="n"/>
      <c r="D92" s="14" t="n"/>
      <c r="E92" s="15" t="n"/>
      <c r="F92" s="11" t="n"/>
      <c r="G92" s="11" t="n"/>
    </row>
    <row r="93">
      <c r="A93" s="10" t="n"/>
      <c r="B93" s="11" t="n"/>
      <c r="C93" s="11" t="n"/>
      <c r="D93" s="14" t="n"/>
      <c r="E93" s="15" t="n"/>
      <c r="F93" s="11" t="n"/>
      <c r="G93" s="11" t="n"/>
    </row>
    <row r="94">
      <c r="A94" s="10" t="n"/>
      <c r="B94" s="11" t="n"/>
      <c r="C94" s="11" t="n"/>
      <c r="D94" s="14" t="n"/>
      <c r="E94" s="15" t="n"/>
      <c r="F94" s="11" t="n"/>
      <c r="G94" s="11" t="n"/>
    </row>
    <row r="95">
      <c r="A95" s="10" t="n"/>
      <c r="B95" s="11" t="n"/>
      <c r="C95" s="11" t="n"/>
      <c r="D95" s="14" t="n"/>
      <c r="E95" s="15" t="n"/>
      <c r="F95" s="11" t="n"/>
      <c r="G95" s="11" t="n"/>
    </row>
    <row r="96">
      <c r="A96" s="10" t="n"/>
      <c r="B96" s="11" t="n"/>
      <c r="C96" s="11" t="n"/>
      <c r="D96" s="14" t="n"/>
      <c r="E96" s="15" t="n"/>
      <c r="F96" s="11" t="n"/>
      <c r="G96" s="11" t="n"/>
    </row>
    <row r="97">
      <c r="A97" s="10" t="n"/>
      <c r="B97" s="11" t="n"/>
      <c r="C97" s="11" t="n"/>
      <c r="D97" s="14" t="n"/>
      <c r="E97" s="15" t="n"/>
      <c r="F97" s="11" t="n"/>
      <c r="G97" s="11" t="n"/>
    </row>
    <row r="98">
      <c r="A98" s="10" t="n"/>
      <c r="B98" s="11" t="n"/>
      <c r="C98" s="11" t="n"/>
      <c r="D98" s="14" t="n"/>
      <c r="E98" s="15" t="n"/>
      <c r="F98" s="11" t="n"/>
      <c r="G98" s="11" t="n"/>
    </row>
    <row r="99">
      <c r="A99" s="10" t="n"/>
      <c r="B99" s="11" t="n"/>
      <c r="C99" s="11" t="n"/>
      <c r="D99" s="14" t="n"/>
      <c r="E99" s="15" t="n"/>
      <c r="F99" s="11" t="n"/>
      <c r="G99" s="11" t="n"/>
    </row>
    <row r="100">
      <c r="A100" s="10" t="n"/>
      <c r="B100" s="11" t="n"/>
      <c r="C100" s="11" t="n"/>
      <c r="D100" s="14" t="n"/>
      <c r="E100" s="15" t="n"/>
      <c r="F100" s="11" t="n"/>
      <c r="G100" s="11" t="n"/>
    </row>
    <row r="101">
      <c r="A101" s="10" t="n"/>
      <c r="B101" s="11" t="n"/>
      <c r="C101" s="11" t="n"/>
      <c r="D101" s="14" t="n"/>
      <c r="E101" s="15" t="n"/>
      <c r="F101" s="11" t="n"/>
      <c r="G101" s="11" t="n"/>
    </row>
    <row r="102">
      <c r="A102" s="10" t="n"/>
      <c r="B102" s="11" t="n"/>
      <c r="C102" s="11" t="n"/>
      <c r="D102" s="14" t="n"/>
      <c r="E102" s="15" t="n"/>
      <c r="F102" s="11" t="n"/>
      <c r="G102" s="11" t="n"/>
    </row>
    <row r="103">
      <c r="A103" s="10" t="n"/>
      <c r="B103" s="11" t="n"/>
      <c r="C103" s="11" t="n"/>
      <c r="D103" s="14" t="n"/>
      <c r="E103" s="15" t="n"/>
      <c r="F103" s="11" t="n"/>
      <c r="G103" s="11" t="n"/>
    </row>
    <row r="104">
      <c r="A104" s="10" t="n"/>
      <c r="B104" s="11" t="n"/>
      <c r="C104" s="11" t="n"/>
      <c r="D104" s="14" t="n"/>
      <c r="E104" s="15" t="n"/>
      <c r="F104" s="11" t="n"/>
      <c r="G104" s="11" t="n"/>
    </row>
    <row r="105">
      <c r="A105" s="10" t="n"/>
      <c r="B105" s="11" t="n"/>
      <c r="C105" s="11" t="n"/>
      <c r="D105" s="14" t="n"/>
      <c r="E105" s="15" t="n"/>
      <c r="F105" s="11" t="n"/>
      <c r="G105" s="11" t="n"/>
    </row>
    <row r="106">
      <c r="A106" s="10" t="n"/>
      <c r="B106" s="11" t="n"/>
      <c r="C106" s="11" t="n"/>
      <c r="D106" s="14" t="n"/>
      <c r="E106" s="15" t="n"/>
      <c r="F106" s="11" t="n"/>
      <c r="G106" s="11" t="n"/>
    </row>
    <row r="107">
      <c r="A107" s="10" t="n"/>
      <c r="B107" s="11" t="n"/>
      <c r="C107" s="11" t="n"/>
      <c r="D107" s="14" t="n"/>
      <c r="E107" s="15" t="n"/>
      <c r="F107" s="11" t="n"/>
      <c r="G107" s="11" t="n"/>
    </row>
    <row r="108">
      <c r="A108" s="10" t="n"/>
      <c r="B108" s="11" t="n"/>
      <c r="C108" s="11" t="n"/>
      <c r="D108" s="14" t="n"/>
      <c r="E108" s="15" t="n"/>
      <c r="F108" s="11" t="n"/>
      <c r="G108" s="11" t="n"/>
    </row>
    <row r="109">
      <c r="A109" s="10" t="n"/>
      <c r="B109" s="11" t="n"/>
      <c r="C109" s="11" t="n"/>
      <c r="D109" s="14" t="n"/>
      <c r="E109" s="15" t="n"/>
      <c r="F109" s="11" t="n"/>
      <c r="G109" s="11" t="n"/>
    </row>
    <row r="110">
      <c r="A110" s="10" t="n"/>
      <c r="B110" s="11" t="n"/>
      <c r="C110" s="11" t="n"/>
      <c r="D110" s="14" t="n"/>
      <c r="E110" s="15" t="n"/>
      <c r="F110" s="11" t="n"/>
      <c r="G110" s="11" t="n"/>
    </row>
    <row r="111">
      <c r="A111" s="10" t="n"/>
      <c r="B111" s="11" t="n"/>
      <c r="C111" s="11" t="n"/>
      <c r="D111" s="14" t="n"/>
      <c r="E111" s="15" t="n"/>
      <c r="F111" s="11" t="n"/>
      <c r="G111" s="11" t="n"/>
    </row>
    <row r="112">
      <c r="A112" s="10" t="n"/>
      <c r="B112" s="11" t="n"/>
      <c r="C112" s="11" t="n"/>
      <c r="D112" s="14" t="n"/>
      <c r="E112" s="15" t="n"/>
      <c r="F112" s="11" t="n"/>
      <c r="G112" s="11" t="n"/>
    </row>
    <row r="113">
      <c r="A113" s="10" t="n"/>
      <c r="B113" s="11" t="n"/>
      <c r="C113" s="11" t="n"/>
      <c r="D113" s="14" t="n"/>
      <c r="E113" s="15" t="n"/>
      <c r="F113" s="11" t="n"/>
      <c r="G113" s="11" t="n"/>
    </row>
    <row r="114">
      <c r="A114" s="10" t="n"/>
      <c r="B114" s="11" t="n"/>
      <c r="C114" s="11" t="n"/>
      <c r="D114" s="14" t="n"/>
      <c r="E114" s="15" t="n"/>
      <c r="F114" s="11" t="n"/>
      <c r="G114" s="11" t="n"/>
    </row>
    <row r="115">
      <c r="A115" s="10" t="n"/>
      <c r="B115" s="11" t="n"/>
      <c r="C115" s="11" t="n"/>
      <c r="D115" s="14" t="n"/>
      <c r="E115" s="15" t="n"/>
      <c r="F115" s="11" t="n"/>
      <c r="G115" s="11" t="n"/>
    </row>
    <row r="116">
      <c r="A116" s="10" t="n"/>
      <c r="B116" s="11" t="n"/>
      <c r="C116" s="11" t="n"/>
      <c r="D116" s="14" t="n"/>
      <c r="E116" s="15" t="n"/>
      <c r="F116" s="11" t="n"/>
      <c r="G116" s="11" t="n"/>
    </row>
    <row r="117">
      <c r="A117" s="10" t="n"/>
      <c r="B117" s="11" t="n"/>
      <c r="C117" s="11" t="n"/>
      <c r="D117" s="14" t="n"/>
      <c r="E117" s="15" t="n"/>
      <c r="F117" s="11" t="n"/>
      <c r="G117" s="11" t="n"/>
    </row>
    <row r="118">
      <c r="A118" s="10" t="n"/>
      <c r="B118" s="11" t="n"/>
      <c r="C118" s="11" t="n"/>
      <c r="D118" s="14" t="n"/>
      <c r="E118" s="15" t="n"/>
      <c r="F118" s="11" t="n"/>
      <c r="G118" s="11" t="n"/>
    </row>
    <row r="119">
      <c r="A119" s="10" t="n"/>
      <c r="B119" s="11" t="n"/>
      <c r="C119" s="11" t="n"/>
      <c r="D119" s="14" t="n"/>
      <c r="E119" s="15" t="n"/>
      <c r="F119" s="11" t="n"/>
      <c r="G119" s="11" t="n"/>
    </row>
    <row r="120">
      <c r="A120" s="10" t="n"/>
      <c r="B120" s="11" t="n"/>
      <c r="C120" s="11" t="n"/>
      <c r="D120" s="14" t="n"/>
      <c r="E120" s="15" t="n"/>
      <c r="F120" s="11" t="n"/>
      <c r="G120" s="11" t="n"/>
    </row>
    <row r="121">
      <c r="A121" s="10" t="n"/>
      <c r="B121" s="11" t="n"/>
      <c r="C121" s="11" t="n"/>
      <c r="D121" s="14" t="n"/>
      <c r="E121" s="15" t="n"/>
      <c r="F121" s="11" t="n"/>
      <c r="G121" s="11" t="n"/>
    </row>
    <row r="122">
      <c r="A122" s="10" t="n"/>
      <c r="B122" s="11" t="n"/>
      <c r="C122" s="11" t="n"/>
      <c r="D122" s="14" t="n"/>
      <c r="E122" s="15" t="n"/>
      <c r="F122" s="11" t="n"/>
      <c r="G122" s="11" t="n"/>
    </row>
    <row r="123">
      <c r="A123" s="10" t="n"/>
      <c r="B123" s="11" t="n"/>
      <c r="C123" s="11" t="n"/>
      <c r="D123" s="14" t="n"/>
      <c r="E123" s="15" t="n"/>
      <c r="F123" s="11" t="n"/>
      <c r="G123" s="11" t="n"/>
    </row>
    <row r="124">
      <c r="A124" s="10" t="n"/>
      <c r="B124" s="11" t="n"/>
      <c r="C124" s="11" t="n"/>
      <c r="D124" s="14" t="n"/>
      <c r="E124" s="15" t="n"/>
      <c r="F124" s="11" t="n"/>
      <c r="G124" s="11" t="n"/>
    </row>
    <row r="125">
      <c r="A125" s="10" t="n"/>
      <c r="B125" s="11" t="n"/>
      <c r="C125" s="11" t="n"/>
      <c r="D125" s="14" t="n"/>
      <c r="E125" s="15" t="n"/>
      <c r="F125" s="11" t="n"/>
      <c r="G125" s="11" t="n"/>
    </row>
    <row r="126">
      <c r="A126" s="10" t="n"/>
      <c r="B126" s="11" t="n"/>
      <c r="C126" s="11" t="n"/>
      <c r="D126" s="14" t="n"/>
      <c r="E126" s="15" t="n"/>
      <c r="F126" s="11" t="n"/>
      <c r="G126" s="11" t="n"/>
    </row>
    <row r="127">
      <c r="A127" s="10" t="n"/>
      <c r="B127" s="11" t="n"/>
      <c r="C127" s="11" t="n"/>
      <c r="D127" s="14" t="n"/>
      <c r="E127" s="15" t="n"/>
      <c r="F127" s="11" t="n"/>
      <c r="G127" s="11" t="n"/>
    </row>
    <row r="128">
      <c r="A128" s="10" t="n"/>
      <c r="B128" s="11" t="n"/>
      <c r="C128" s="11" t="n"/>
      <c r="D128" s="14" t="n"/>
      <c r="E128" s="15" t="n"/>
      <c r="F128" s="11" t="n"/>
      <c r="G128" s="11" t="n"/>
    </row>
    <row r="129">
      <c r="A129" s="10" t="n"/>
      <c r="B129" s="11" t="n"/>
      <c r="C129" s="11" t="n"/>
      <c r="D129" s="14" t="n"/>
      <c r="E129" s="15" t="n"/>
      <c r="F129" s="11" t="n"/>
      <c r="G129" s="11" t="n"/>
    </row>
    <row r="130">
      <c r="A130" s="10" t="n"/>
      <c r="B130" s="11" t="n"/>
      <c r="C130" s="11" t="n"/>
      <c r="D130" s="14" t="n"/>
      <c r="E130" s="15" t="n"/>
      <c r="F130" s="11" t="n"/>
      <c r="G130" s="11" t="n"/>
    </row>
    <row r="131">
      <c r="A131" s="10" t="n"/>
      <c r="B131" s="11" t="n"/>
      <c r="C131" s="11" t="n"/>
      <c r="D131" s="14" t="n"/>
      <c r="E131" s="15" t="n"/>
      <c r="F131" s="11" t="n"/>
      <c r="G131" s="11" t="n"/>
    </row>
    <row r="132">
      <c r="A132" s="10" t="n"/>
      <c r="B132" s="11" t="n"/>
      <c r="C132" s="11" t="n"/>
      <c r="D132" s="14" t="n"/>
      <c r="E132" s="15" t="n"/>
      <c r="F132" s="11" t="n"/>
      <c r="G132" s="11" t="n"/>
    </row>
    <row r="133">
      <c r="A133" s="10" t="n"/>
      <c r="B133" s="11" t="n"/>
      <c r="C133" s="11" t="n"/>
      <c r="D133" s="14" t="n"/>
      <c r="E133" s="15" t="n"/>
      <c r="F133" s="11" t="n"/>
      <c r="G133" s="11" t="n"/>
    </row>
    <row r="134">
      <c r="A134" s="10" t="n"/>
      <c r="B134" s="11" t="n"/>
      <c r="C134" s="11" t="n"/>
      <c r="D134" s="14" t="n"/>
      <c r="E134" s="15" t="n"/>
      <c r="F134" s="11" t="n"/>
      <c r="G134" s="11" t="n"/>
    </row>
    <row r="135">
      <c r="A135" s="10" t="n"/>
      <c r="B135" s="11" t="n"/>
      <c r="C135" s="11" t="n"/>
      <c r="D135" s="14" t="n"/>
      <c r="E135" s="15" t="n"/>
      <c r="F135" s="11" t="n"/>
      <c r="G135" s="11" t="n"/>
    </row>
    <row r="136">
      <c r="A136" s="10" t="n"/>
      <c r="B136" s="11" t="n"/>
      <c r="C136" s="11" t="n"/>
      <c r="D136" s="14" t="n"/>
      <c r="E136" s="15" t="n"/>
      <c r="F136" s="11" t="n"/>
      <c r="G136" s="11" t="n"/>
    </row>
    <row r="137">
      <c r="A137" s="10" t="n"/>
      <c r="B137" s="11" t="n"/>
      <c r="C137" s="11" t="n"/>
      <c r="D137" s="14" t="n"/>
      <c r="E137" s="15" t="n"/>
      <c r="F137" s="11" t="n"/>
      <c r="G137" s="11" t="n"/>
    </row>
    <row r="138">
      <c r="A138" s="10" t="n"/>
      <c r="B138" s="11" t="n"/>
      <c r="C138" s="11" t="n"/>
      <c r="D138" s="14" t="n"/>
      <c r="E138" s="15" t="n"/>
      <c r="F138" s="11" t="n"/>
      <c r="G138" s="11" t="n"/>
    </row>
    <row r="139">
      <c r="A139" s="10" t="n"/>
      <c r="B139" s="11" t="n"/>
      <c r="C139" s="11" t="n"/>
      <c r="D139" s="14" t="n"/>
      <c r="E139" s="15" t="n"/>
      <c r="F139" s="11" t="n"/>
      <c r="G139" s="11" t="n"/>
    </row>
    <row r="140">
      <c r="A140" s="10" t="n"/>
      <c r="B140" s="11" t="n"/>
      <c r="C140" s="11" t="n"/>
      <c r="D140" s="14" t="n"/>
      <c r="E140" s="15" t="n"/>
      <c r="F140" s="11" t="n"/>
      <c r="G140" s="11" t="n"/>
    </row>
    <row r="141">
      <c r="A141" s="10" t="n"/>
      <c r="B141" s="11" t="n"/>
      <c r="C141" s="11" t="n"/>
      <c r="D141" s="14" t="n"/>
      <c r="E141" s="15" t="n"/>
      <c r="F141" s="11" t="n"/>
      <c r="G141" s="11" t="n"/>
    </row>
    <row r="142">
      <c r="A142" s="10" t="n"/>
      <c r="B142" s="11" t="n"/>
      <c r="C142" s="11" t="n"/>
      <c r="D142" s="14" t="n"/>
      <c r="E142" s="15" t="n"/>
      <c r="F142" s="11" t="n"/>
      <c r="G142" s="11" t="n"/>
    </row>
    <row r="143">
      <c r="A143" s="10" t="n"/>
      <c r="B143" s="11" t="n"/>
      <c r="C143" s="11" t="n"/>
      <c r="D143" s="14" t="n"/>
      <c r="E143" s="15" t="n"/>
      <c r="F143" s="11" t="n"/>
      <c r="G143" s="11" t="n"/>
    </row>
    <row r="144">
      <c r="A144" s="10" t="n"/>
      <c r="B144" s="11" t="n"/>
      <c r="C144" s="11" t="n"/>
      <c r="D144" s="14" t="n"/>
      <c r="E144" s="15" t="n"/>
      <c r="F144" s="11" t="n"/>
      <c r="G144" s="11" t="n"/>
    </row>
    <row r="145">
      <c r="A145" s="10" t="n"/>
      <c r="B145" s="11" t="n"/>
      <c r="C145" s="11" t="n"/>
      <c r="D145" s="14" t="n"/>
      <c r="E145" s="15" t="n"/>
      <c r="F145" s="11" t="n"/>
      <c r="G145" s="11" t="n"/>
    </row>
    <row r="146">
      <c r="A146" s="10" t="n"/>
      <c r="B146" s="11" t="n"/>
      <c r="C146" s="11" t="n"/>
      <c r="D146" s="14" t="n"/>
      <c r="E146" s="15" t="n"/>
      <c r="F146" s="11" t="n"/>
      <c r="G146" s="11" t="n"/>
    </row>
    <row r="147">
      <c r="A147" s="10" t="n"/>
      <c r="B147" s="11" t="n"/>
      <c r="C147" s="11" t="n"/>
      <c r="D147" s="14" t="n"/>
      <c r="E147" s="15" t="n"/>
      <c r="F147" s="11" t="n"/>
      <c r="G147" s="11" t="n"/>
    </row>
    <row r="148">
      <c r="A148" s="10" t="n"/>
      <c r="B148" s="11" t="n"/>
      <c r="C148" s="11" t="n"/>
      <c r="D148" s="14" t="n"/>
      <c r="E148" s="15" t="n"/>
      <c r="F148" s="11" t="n"/>
      <c r="G148" s="11" t="n"/>
    </row>
    <row r="149">
      <c r="A149" s="10" t="n"/>
      <c r="B149" s="11" t="n"/>
      <c r="C149" s="11" t="n"/>
      <c r="D149" s="14" t="n"/>
      <c r="E149" s="15" t="n"/>
      <c r="F149" s="11" t="n"/>
      <c r="G149" s="11" t="n"/>
    </row>
    <row r="150">
      <c r="A150" s="10" t="n"/>
      <c r="B150" s="11" t="n"/>
      <c r="C150" s="11" t="n"/>
      <c r="D150" s="14" t="n"/>
      <c r="E150" s="15" t="n"/>
      <c r="F150" s="11" t="n"/>
      <c r="G150" s="11" t="n"/>
    </row>
    <row r="151">
      <c r="A151" s="10" t="n"/>
      <c r="B151" s="11" t="n"/>
      <c r="C151" s="11" t="n"/>
      <c r="D151" s="14" t="n"/>
      <c r="E151" s="15" t="n"/>
      <c r="F151" s="11" t="n"/>
      <c r="G151" s="11" t="n"/>
    </row>
    <row r="152">
      <c r="A152" s="10" t="n"/>
      <c r="B152" s="11" t="n"/>
      <c r="C152" s="11" t="n"/>
      <c r="D152" s="14" t="n"/>
      <c r="E152" s="15" t="n"/>
      <c r="F152" s="11" t="n"/>
      <c r="G152" s="11" t="n"/>
    </row>
    <row r="153">
      <c r="A153" s="10" t="n"/>
      <c r="B153" s="11" t="n"/>
      <c r="C153" s="11" t="n"/>
      <c r="D153" s="14" t="n"/>
      <c r="E153" s="15" t="n"/>
      <c r="F153" s="11" t="n"/>
      <c r="G153" s="11" t="n"/>
    </row>
    <row r="154">
      <c r="A154" s="10" t="n"/>
      <c r="B154" s="11" t="n"/>
      <c r="C154" s="11" t="n"/>
      <c r="D154" s="14" t="n"/>
      <c r="E154" s="15" t="n"/>
      <c r="F154" s="11" t="n"/>
      <c r="G154" s="11" t="n"/>
    </row>
    <row r="155">
      <c r="A155" s="10" t="n"/>
      <c r="B155" s="11" t="n"/>
      <c r="C155" s="11" t="n"/>
      <c r="D155" s="14" t="n"/>
      <c r="E155" s="15" t="n"/>
      <c r="F155" s="11" t="n"/>
      <c r="G155" s="11" t="n"/>
    </row>
    <row r="156">
      <c r="A156" s="10" t="n"/>
      <c r="B156" s="11" t="n"/>
      <c r="C156" s="11" t="n"/>
      <c r="D156" s="14" t="n"/>
      <c r="E156" s="15" t="n"/>
      <c r="F156" s="11" t="n"/>
      <c r="G156" s="11" t="n"/>
    </row>
    <row r="157">
      <c r="A157" s="10" t="n"/>
      <c r="B157" s="11" t="n"/>
      <c r="C157" s="11" t="n"/>
      <c r="D157" s="14" t="n"/>
      <c r="E157" s="15" t="n"/>
      <c r="F157" s="11" t="n"/>
      <c r="G157" s="11" t="n"/>
    </row>
    <row r="158">
      <c r="A158" s="10" t="n"/>
      <c r="B158" s="11" t="n"/>
      <c r="C158" s="11" t="n"/>
      <c r="D158" s="14" t="n"/>
      <c r="E158" s="15" t="n"/>
      <c r="F158" s="11" t="n"/>
      <c r="G158" s="11" t="n"/>
    </row>
    <row r="159">
      <c r="A159" s="10" t="n"/>
      <c r="B159" s="11" t="n"/>
      <c r="C159" s="11" t="n"/>
      <c r="D159" s="14" t="n"/>
      <c r="E159" s="15" t="n"/>
      <c r="F159" s="11" t="n"/>
      <c r="G159" s="11" t="n"/>
    </row>
    <row r="160">
      <c r="A160" s="10" t="n"/>
      <c r="B160" s="11" t="n"/>
      <c r="C160" s="11" t="n"/>
      <c r="D160" s="14" t="n"/>
      <c r="E160" s="15" t="n"/>
      <c r="F160" s="11" t="n"/>
      <c r="G160" s="11" t="n"/>
    </row>
    <row r="161">
      <c r="A161" s="10" t="n"/>
      <c r="B161" s="11" t="n"/>
      <c r="C161" s="11" t="n"/>
      <c r="D161" s="14" t="n"/>
      <c r="E161" s="15" t="n"/>
      <c r="F161" s="11" t="n"/>
      <c r="G161" s="11" t="n"/>
    </row>
    <row r="162">
      <c r="A162" s="10" t="n"/>
      <c r="B162" s="11" t="n"/>
      <c r="C162" s="11" t="n"/>
      <c r="D162" s="14" t="n"/>
      <c r="E162" s="15" t="n"/>
      <c r="F162" s="11" t="n"/>
      <c r="G162" s="11" t="n"/>
    </row>
    <row r="163">
      <c r="A163" s="10" t="n"/>
      <c r="B163" s="11" t="n"/>
      <c r="C163" s="11" t="n"/>
      <c r="D163" s="14" t="n"/>
      <c r="E163" s="15" t="n"/>
      <c r="F163" s="11" t="n"/>
      <c r="G163" s="11" t="n"/>
    </row>
    <row r="164">
      <c r="A164" s="10" t="n"/>
      <c r="B164" s="11" t="n"/>
      <c r="C164" s="11" t="n"/>
      <c r="D164" s="14" t="n"/>
      <c r="E164" s="15" t="n"/>
      <c r="F164" s="11" t="n"/>
      <c r="G164" s="11" t="n"/>
    </row>
    <row r="165">
      <c r="A165" s="10" t="n"/>
      <c r="B165" s="11" t="n"/>
      <c r="C165" s="11" t="n"/>
      <c r="D165" s="14" t="n"/>
      <c r="E165" s="15" t="n"/>
      <c r="F165" s="11" t="n"/>
      <c r="G165" s="11" t="n"/>
    </row>
    <row r="166">
      <c r="A166" s="10" t="n"/>
      <c r="B166" s="11" t="n"/>
      <c r="C166" s="11" t="n"/>
      <c r="D166" s="14" t="n"/>
      <c r="E166" s="15" t="n"/>
      <c r="F166" s="11" t="n"/>
      <c r="G166" s="11" t="n"/>
    </row>
    <row r="167">
      <c r="A167" s="10" t="n"/>
      <c r="B167" s="11" t="n"/>
      <c r="C167" s="11" t="n"/>
      <c r="D167" s="14" t="n"/>
      <c r="E167" s="15" t="n"/>
      <c r="F167" s="11" t="n"/>
      <c r="G167" s="11" t="n"/>
    </row>
    <row r="168">
      <c r="A168" s="10" t="n"/>
      <c r="B168" s="11" t="n"/>
      <c r="C168" s="11" t="n"/>
      <c r="D168" s="14" t="n"/>
      <c r="E168" s="15" t="n"/>
      <c r="F168" s="11" t="n"/>
      <c r="G168" s="11" t="n"/>
    </row>
    <row r="169">
      <c r="A169" s="10" t="n"/>
      <c r="B169" s="11" t="n"/>
      <c r="C169" s="11" t="n"/>
      <c r="D169" s="14" t="n"/>
      <c r="E169" s="15" t="n"/>
      <c r="F169" s="11" t="n"/>
      <c r="G169" s="11" t="n"/>
    </row>
    <row r="170">
      <c r="A170" s="10" t="n"/>
      <c r="B170" s="11" t="n"/>
      <c r="C170" s="11" t="n"/>
      <c r="D170" s="14" t="n"/>
      <c r="E170" s="15" t="n"/>
      <c r="F170" s="11" t="n"/>
      <c r="G170" s="11" t="n"/>
    </row>
    <row r="171">
      <c r="A171" s="10" t="n"/>
      <c r="B171" s="11" t="n"/>
      <c r="C171" s="11" t="n"/>
      <c r="D171" s="14" t="n"/>
      <c r="E171" s="15" t="n"/>
      <c r="F171" s="11" t="n"/>
      <c r="G171" s="11" t="n"/>
    </row>
    <row r="172">
      <c r="A172" s="10" t="n"/>
      <c r="B172" s="11" t="n"/>
      <c r="C172" s="11" t="n"/>
      <c r="D172" s="14" t="n"/>
      <c r="E172" s="15" t="n"/>
      <c r="F172" s="11" t="n"/>
      <c r="G172" s="11" t="n"/>
    </row>
    <row r="173">
      <c r="A173" s="10" t="n"/>
      <c r="B173" s="11" t="n"/>
      <c r="C173" s="11" t="n"/>
      <c r="D173" s="14" t="n"/>
      <c r="E173" s="15" t="n"/>
      <c r="F173" s="11" t="n"/>
      <c r="G173" s="11" t="n"/>
    </row>
    <row r="174">
      <c r="A174" s="10" t="n"/>
      <c r="B174" s="11" t="n"/>
      <c r="C174" s="11" t="n"/>
      <c r="D174" s="14" t="n"/>
      <c r="E174" s="15" t="n"/>
      <c r="F174" s="11" t="n"/>
      <c r="G174" s="11" t="n"/>
    </row>
    <row r="175">
      <c r="A175" s="10" t="n"/>
      <c r="B175" s="11" t="n"/>
      <c r="C175" s="11" t="n"/>
      <c r="D175" s="14" t="n"/>
      <c r="E175" s="15" t="n"/>
      <c r="F175" s="11" t="n"/>
      <c r="G175" s="11" t="n"/>
    </row>
    <row r="176">
      <c r="A176" s="10" t="n"/>
      <c r="B176" s="11" t="n"/>
      <c r="C176" s="11" t="n"/>
      <c r="D176" s="14" t="n"/>
      <c r="E176" s="15" t="n"/>
      <c r="F176" s="11" t="n"/>
      <c r="G176" s="11" t="n"/>
    </row>
    <row r="177">
      <c r="A177" s="10" t="n"/>
      <c r="B177" s="11" t="n"/>
      <c r="C177" s="11" t="n"/>
      <c r="D177" s="14" t="n"/>
      <c r="E177" s="15" t="n"/>
      <c r="F177" s="11" t="n"/>
      <c r="G177" s="11" t="n"/>
    </row>
    <row r="178">
      <c r="A178" s="10" t="n"/>
      <c r="B178" s="11" t="n"/>
      <c r="C178" s="11" t="n"/>
      <c r="D178" s="14" t="n"/>
      <c r="E178" s="15" t="n"/>
      <c r="F178" s="11" t="n"/>
      <c r="G178" s="11" t="n"/>
    </row>
    <row r="179">
      <c r="A179" s="10" t="n"/>
      <c r="B179" s="11" t="n"/>
      <c r="C179" s="11" t="n"/>
      <c r="D179" s="14" t="n"/>
      <c r="E179" s="15" t="n"/>
      <c r="F179" s="11" t="n"/>
      <c r="G179" s="11" t="n"/>
    </row>
    <row r="180">
      <c r="A180" s="10" t="n"/>
      <c r="B180" s="11" t="n"/>
      <c r="C180" s="11" t="n"/>
      <c r="D180" s="14" t="n"/>
      <c r="E180" s="15" t="n"/>
      <c r="F180" s="11" t="n"/>
      <c r="G180" s="11" t="n"/>
    </row>
    <row r="181">
      <c r="A181" s="10" t="n"/>
      <c r="B181" s="11" t="n"/>
      <c r="C181" s="11" t="n"/>
      <c r="D181" s="14" t="n"/>
      <c r="E181" s="15" t="n"/>
      <c r="F181" s="11" t="n"/>
      <c r="G181" s="11" t="n"/>
    </row>
    <row r="182">
      <c r="A182" s="10" t="n"/>
      <c r="B182" s="11" t="n"/>
      <c r="C182" s="11" t="n"/>
      <c r="D182" s="14" t="n"/>
      <c r="E182" s="15" t="n"/>
      <c r="F182" s="11" t="n"/>
      <c r="G182" s="11" t="n"/>
    </row>
    <row r="183">
      <c r="A183" s="10" t="n"/>
      <c r="B183" s="11" t="n"/>
      <c r="C183" s="11" t="n"/>
      <c r="D183" s="14" t="n"/>
      <c r="E183" s="15" t="n"/>
      <c r="F183" s="11" t="n"/>
      <c r="G183" s="11" t="n"/>
    </row>
    <row r="184">
      <c r="A184" s="10" t="n"/>
      <c r="B184" s="11" t="n"/>
      <c r="C184" s="11" t="n"/>
      <c r="D184" s="14" t="n"/>
      <c r="E184" s="15" t="n"/>
      <c r="F184" s="11" t="n"/>
      <c r="G184" s="11" t="n"/>
    </row>
    <row r="185">
      <c r="A185" s="10" t="n"/>
      <c r="B185" s="11" t="n"/>
      <c r="C185" s="11" t="n"/>
      <c r="D185" s="14" t="n"/>
      <c r="E185" s="15" t="n"/>
      <c r="F185" s="11" t="n"/>
      <c r="G185" s="11" t="n"/>
    </row>
    <row r="186">
      <c r="A186" s="10" t="n"/>
      <c r="B186" s="11" t="n"/>
      <c r="C186" s="11" t="n"/>
      <c r="D186" s="14" t="n"/>
      <c r="E186" s="15" t="n"/>
      <c r="F186" s="11" t="n"/>
      <c r="G186" s="11" t="n"/>
    </row>
    <row r="187">
      <c r="A187" s="10" t="n"/>
      <c r="B187" s="11" t="n"/>
      <c r="C187" s="11" t="n"/>
      <c r="D187" s="14" t="n"/>
      <c r="E187" s="15" t="n"/>
      <c r="F187" s="11" t="n"/>
      <c r="G187" s="11" t="n"/>
    </row>
    <row r="188">
      <c r="A188" s="10" t="n"/>
      <c r="B188" s="11" t="n"/>
      <c r="C188" s="11" t="n"/>
      <c r="D188" s="14" t="n"/>
      <c r="E188" s="15" t="n"/>
      <c r="F188" s="11" t="n"/>
      <c r="G188" s="11" t="n"/>
    </row>
    <row r="189">
      <c r="A189" s="10" t="n"/>
      <c r="B189" s="11" t="n"/>
      <c r="C189" s="11" t="n"/>
      <c r="D189" s="14" t="n"/>
      <c r="E189" s="15" t="n"/>
      <c r="F189" s="11" t="n"/>
      <c r="G189" s="11" t="n"/>
    </row>
    <row r="190">
      <c r="A190" s="10" t="n"/>
      <c r="B190" s="11" t="n"/>
      <c r="C190" s="11" t="n"/>
      <c r="D190" s="14" t="n"/>
      <c r="E190" s="15" t="n"/>
      <c r="F190" s="11" t="n"/>
      <c r="G190" s="11" t="n"/>
    </row>
    <row r="191">
      <c r="A191" s="10" t="n"/>
      <c r="B191" s="11" t="n"/>
      <c r="C191" s="11" t="n"/>
      <c r="D191" s="14" t="n"/>
      <c r="E191" s="15" t="n"/>
      <c r="F191" s="11" t="n"/>
      <c r="G191" s="11" t="n"/>
    </row>
    <row r="192">
      <c r="A192" s="10" t="n"/>
      <c r="B192" s="11" t="n"/>
      <c r="C192" s="11" t="n"/>
      <c r="D192" s="14" t="n"/>
      <c r="E192" s="15" t="n"/>
      <c r="F192" s="11" t="n"/>
      <c r="G192" s="11" t="n"/>
    </row>
    <row r="193">
      <c r="A193" s="10" t="n"/>
      <c r="B193" s="11" t="n"/>
      <c r="C193" s="11" t="n"/>
      <c r="D193" s="14" t="n"/>
      <c r="E193" s="15" t="n"/>
      <c r="F193" s="11" t="n"/>
      <c r="G193" s="11" t="n"/>
    </row>
    <row r="194">
      <c r="A194" s="10" t="n"/>
      <c r="B194" s="11" t="n"/>
      <c r="C194" s="11" t="n"/>
      <c r="D194" s="14" t="n"/>
      <c r="E194" s="15" t="n"/>
      <c r="F194" s="11" t="n"/>
      <c r="G194" s="11" t="n"/>
    </row>
    <row r="195">
      <c r="A195" s="10" t="n"/>
      <c r="B195" s="11" t="n"/>
      <c r="C195" s="11" t="n"/>
      <c r="D195" s="14" t="n"/>
      <c r="E195" s="15" t="n"/>
      <c r="F195" s="11" t="n"/>
      <c r="G195" s="11" t="n"/>
    </row>
    <row r="196">
      <c r="A196" s="10" t="n"/>
      <c r="B196" s="11" t="n"/>
      <c r="C196" s="11" t="n"/>
      <c r="D196" s="14" t="n"/>
      <c r="E196" s="15" t="n"/>
      <c r="F196" s="11" t="n"/>
      <c r="G196" s="11" t="n"/>
    </row>
    <row r="197">
      <c r="A197" s="10" t="n"/>
      <c r="B197" s="11" t="n"/>
      <c r="C197" s="11" t="n"/>
      <c r="D197" s="14" t="n"/>
      <c r="E197" s="15" t="n"/>
      <c r="F197" s="11" t="n"/>
      <c r="G197" s="11" t="n"/>
    </row>
    <row r="198">
      <c r="A198" s="10" t="n"/>
      <c r="B198" s="11" t="n"/>
      <c r="C198" s="11" t="n"/>
      <c r="D198" s="14" t="n"/>
      <c r="E198" s="15" t="n"/>
      <c r="F198" s="11" t="n"/>
      <c r="G198" s="11" t="n"/>
    </row>
    <row r="199">
      <c r="A199" s="10" t="n"/>
      <c r="B199" s="11" t="n"/>
      <c r="C199" s="11" t="n"/>
      <c r="D199" s="14" t="n"/>
      <c r="E199" s="15" t="n"/>
      <c r="F199" s="11" t="n"/>
      <c r="G199" s="11" t="n"/>
    </row>
    <row r="200">
      <c r="A200" s="10" t="n"/>
      <c r="B200" s="11" t="n"/>
      <c r="C200" s="11" t="n"/>
      <c r="D200" s="14" t="n"/>
      <c r="E200" s="15" t="n"/>
      <c r="F200" s="11" t="n"/>
      <c r="G200" s="11" t="n"/>
    </row>
    <row r="201">
      <c r="A201" s="10" t="n"/>
      <c r="B201" s="11" t="n"/>
      <c r="C201" s="11" t="n"/>
      <c r="D201" s="14" t="n"/>
      <c r="E201" s="15" t="n"/>
      <c r="F201" s="11" t="n"/>
      <c r="G201" s="11" t="n"/>
    </row>
    <row r="202">
      <c r="A202" s="10" t="n"/>
      <c r="B202" s="11" t="n"/>
      <c r="C202" s="11" t="n"/>
      <c r="D202" s="14" t="n"/>
      <c r="E202" s="15" t="n"/>
      <c r="F202" s="11" t="n"/>
      <c r="G202" s="11" t="n"/>
    </row>
    <row r="203">
      <c r="A203" s="10" t="n"/>
      <c r="B203" s="11" t="n"/>
      <c r="C203" s="11" t="n"/>
      <c r="D203" s="14" t="n"/>
      <c r="E203" s="15" t="n"/>
      <c r="F203" s="11" t="n"/>
      <c r="G203" s="11" t="n"/>
    </row>
    <row r="204">
      <c r="A204" s="10" t="n"/>
      <c r="B204" s="11" t="n"/>
      <c r="C204" s="11" t="n"/>
      <c r="D204" s="14" t="n"/>
      <c r="E204" s="15" t="n"/>
      <c r="F204" s="11" t="n"/>
      <c r="G204" s="11" t="n"/>
    </row>
    <row r="205">
      <c r="A205" s="10" t="n"/>
      <c r="B205" s="11" t="n"/>
      <c r="C205" s="11" t="n"/>
      <c r="D205" s="14" t="n"/>
      <c r="E205" s="15" t="n"/>
      <c r="F205" s="11" t="n"/>
      <c r="G205" s="11" t="n"/>
    </row>
    <row r="206">
      <c r="A206" s="10" t="n"/>
      <c r="B206" s="11" t="n"/>
      <c r="C206" s="11" t="n"/>
      <c r="D206" s="14" t="n"/>
      <c r="E206" s="15" t="n"/>
      <c r="F206" s="11" t="n"/>
      <c r="G206" s="11" t="n"/>
    </row>
    <row r="207">
      <c r="A207" s="10" t="n"/>
      <c r="B207" s="11" t="n"/>
      <c r="C207" s="11" t="n"/>
      <c r="D207" s="14" t="n"/>
      <c r="E207" s="15" t="n"/>
      <c r="F207" s="11" t="n"/>
      <c r="G207" s="11" t="n"/>
    </row>
    <row r="208">
      <c r="A208" s="10" t="n"/>
      <c r="B208" s="11" t="n"/>
      <c r="C208" s="11" t="n"/>
      <c r="D208" s="14" t="n"/>
      <c r="E208" s="15" t="n"/>
      <c r="F208" s="11" t="n"/>
      <c r="G208" s="11" t="n"/>
    </row>
    <row r="209">
      <c r="A209" s="10" t="n"/>
      <c r="B209" s="11" t="n"/>
      <c r="C209" s="11" t="n"/>
      <c r="D209" s="14" t="n"/>
      <c r="E209" s="15" t="n"/>
      <c r="F209" s="11" t="n"/>
      <c r="G209" s="11" t="n"/>
    </row>
    <row r="210">
      <c r="A210" s="10" t="n"/>
      <c r="B210" s="11" t="n"/>
      <c r="C210" s="11" t="n"/>
      <c r="D210" s="14" t="n"/>
      <c r="E210" s="15" t="n"/>
      <c r="F210" s="11" t="n"/>
      <c r="G210" s="11" t="n"/>
    </row>
    <row r="211">
      <c r="A211" s="10" t="n"/>
      <c r="B211" s="11" t="n"/>
      <c r="C211" s="11" t="n"/>
      <c r="D211" s="14" t="n"/>
      <c r="E211" s="15" t="n"/>
      <c r="F211" s="11" t="n"/>
      <c r="G211" s="11" t="n"/>
    </row>
    <row r="212">
      <c r="A212" s="10" t="n"/>
      <c r="B212" s="11" t="n"/>
      <c r="C212" s="11" t="n"/>
      <c r="D212" s="14" t="n"/>
      <c r="E212" s="15" t="n"/>
      <c r="F212" s="11" t="n"/>
      <c r="G212" s="11" t="n"/>
    </row>
    <row r="213">
      <c r="A213" s="10" t="n"/>
      <c r="B213" s="11" t="n"/>
      <c r="C213" s="11" t="n"/>
      <c r="D213" s="14" t="n"/>
      <c r="E213" s="15" t="n"/>
      <c r="F213" s="11" t="n"/>
      <c r="G213" s="11" t="n"/>
    </row>
    <row r="214">
      <c r="A214" s="10" t="n"/>
      <c r="B214" s="11" t="n"/>
      <c r="C214" s="11" t="n"/>
      <c r="D214" s="14" t="n"/>
      <c r="E214" s="15" t="n"/>
      <c r="F214" s="11" t="n"/>
      <c r="G214" s="11" t="n"/>
    </row>
    <row r="215">
      <c r="A215" s="10" t="n"/>
      <c r="B215" s="11" t="n"/>
      <c r="C215" s="11" t="n"/>
      <c r="D215" s="14" t="n"/>
      <c r="E215" s="15" t="n"/>
      <c r="F215" s="11" t="n"/>
      <c r="G215" s="11" t="n"/>
    </row>
    <row r="216">
      <c r="A216" s="10" t="n"/>
      <c r="B216" s="11" t="n"/>
      <c r="C216" s="11" t="n"/>
      <c r="D216" s="14" t="n"/>
      <c r="E216" s="15" t="n"/>
      <c r="F216" s="11" t="n"/>
      <c r="G216" s="11" t="n"/>
    </row>
    <row r="217">
      <c r="A217" s="10" t="n"/>
      <c r="B217" s="11" t="n"/>
      <c r="C217" s="11" t="n"/>
      <c r="D217" s="14" t="n"/>
      <c r="E217" s="15" t="n"/>
      <c r="F217" s="11" t="n"/>
      <c r="G217" s="11" t="n"/>
    </row>
    <row r="218">
      <c r="A218" s="10" t="n"/>
      <c r="B218" s="11" t="n"/>
      <c r="C218" s="11" t="n"/>
      <c r="D218" s="14" t="n"/>
      <c r="E218" s="15" t="n"/>
      <c r="F218" s="11" t="n"/>
      <c r="G218" s="11" t="n"/>
    </row>
    <row r="219">
      <c r="A219" s="10" t="n"/>
      <c r="B219" s="11" t="n"/>
      <c r="C219" s="11" t="n"/>
      <c r="D219" s="14" t="n"/>
      <c r="E219" s="15" t="n"/>
      <c r="F219" s="11" t="n"/>
      <c r="G219" s="11" t="n"/>
    </row>
    <row r="220">
      <c r="A220" s="10" t="n"/>
      <c r="B220" s="11" t="n"/>
      <c r="C220" s="11" t="n"/>
      <c r="D220" s="14" t="n"/>
      <c r="E220" s="15" t="n"/>
      <c r="F220" s="11" t="n"/>
      <c r="G220" s="11" t="n"/>
    </row>
    <row r="221">
      <c r="A221" s="10" t="n"/>
      <c r="B221" s="11" t="n"/>
      <c r="C221" s="11" t="n"/>
      <c r="D221" s="14" t="n"/>
      <c r="E221" s="15" t="n"/>
      <c r="F221" s="11" t="n"/>
      <c r="G221" s="11" t="n"/>
    </row>
    <row r="222">
      <c r="A222" s="10" t="n"/>
      <c r="B222" s="11" t="n"/>
      <c r="C222" s="11" t="n"/>
      <c r="D222" s="14" t="n"/>
      <c r="E222" s="15" t="n"/>
      <c r="F222" s="11" t="n"/>
      <c r="G222" s="11" t="n"/>
    </row>
    <row r="223">
      <c r="A223" s="10" t="n"/>
      <c r="B223" s="11" t="n"/>
      <c r="C223" s="11" t="n"/>
      <c r="D223" s="14" t="n"/>
      <c r="E223" s="15" t="n"/>
      <c r="F223" s="11" t="n"/>
      <c r="G223" s="11" t="n"/>
    </row>
    <row r="224">
      <c r="A224" s="10" t="n"/>
      <c r="B224" s="11" t="n"/>
      <c r="C224" s="11" t="n"/>
      <c r="D224" s="14" t="n"/>
      <c r="E224" s="15" t="n"/>
      <c r="F224" s="11" t="n"/>
      <c r="G224" s="11" t="n"/>
    </row>
    <row r="225">
      <c r="A225" s="10" t="n"/>
      <c r="B225" s="11" t="n"/>
      <c r="C225" s="11" t="n"/>
      <c r="D225" s="14" t="n"/>
      <c r="E225" s="15" t="n"/>
      <c r="F225" s="11" t="n"/>
      <c r="G225" s="11" t="n"/>
    </row>
    <row r="226">
      <c r="A226" s="10" t="n"/>
      <c r="B226" s="11" t="n"/>
      <c r="C226" s="11" t="n"/>
      <c r="D226" s="14" t="n"/>
      <c r="E226" s="15" t="n"/>
      <c r="F226" s="11" t="n"/>
      <c r="G226" s="11" t="n"/>
    </row>
    <row r="227">
      <c r="A227" s="10" t="n"/>
      <c r="B227" s="11" t="n"/>
      <c r="C227" s="11" t="n"/>
      <c r="D227" s="14" t="n"/>
      <c r="E227" s="15" t="n"/>
      <c r="F227" s="11" t="n"/>
      <c r="G227" s="11" t="n"/>
    </row>
    <row r="228">
      <c r="A228" s="10" t="n"/>
      <c r="B228" s="11" t="n"/>
      <c r="C228" s="11" t="n"/>
      <c r="D228" s="14" t="n"/>
      <c r="E228" s="15" t="n"/>
      <c r="F228" s="11" t="n"/>
      <c r="G228" s="11" t="n"/>
    </row>
    <row r="229">
      <c r="A229" s="10" t="n"/>
      <c r="B229" s="11" t="n"/>
      <c r="C229" s="11" t="n"/>
      <c r="D229" s="14" t="n"/>
      <c r="E229" s="15" t="n"/>
      <c r="F229" s="11" t="n"/>
      <c r="G229" s="11" t="n"/>
    </row>
    <row r="230">
      <c r="A230" s="10" t="n"/>
      <c r="B230" s="11" t="n"/>
      <c r="C230" s="11" t="n"/>
      <c r="D230" s="14" t="n"/>
      <c r="E230" s="15" t="n"/>
      <c r="F230" s="11" t="n"/>
      <c r="G230" s="11" t="n"/>
    </row>
    <row r="231">
      <c r="A231" s="10" t="n"/>
      <c r="B231" s="11" t="n"/>
      <c r="C231" s="11" t="n"/>
      <c r="D231" s="14" t="n"/>
      <c r="E231" s="15" t="n"/>
      <c r="F231" s="11" t="n"/>
      <c r="G231" s="11" t="n"/>
    </row>
    <row r="232">
      <c r="A232" s="10" t="n"/>
      <c r="B232" s="11" t="n"/>
      <c r="C232" s="11" t="n"/>
      <c r="D232" s="14" t="n"/>
      <c r="E232" s="15" t="n"/>
      <c r="F232" s="11" t="n"/>
      <c r="G232" s="11" t="n"/>
    </row>
    <row r="233">
      <c r="A233" s="10" t="n"/>
      <c r="B233" s="11" t="n"/>
      <c r="C233" s="11" t="n"/>
      <c r="D233" s="14" t="n"/>
      <c r="E233" s="15" t="n"/>
      <c r="F233" s="11" t="n"/>
      <c r="G233" s="11" t="n"/>
    </row>
    <row r="234">
      <c r="A234" s="10" t="n"/>
      <c r="B234" s="11" t="n"/>
      <c r="C234" s="11" t="n"/>
      <c r="D234" s="14" t="n"/>
      <c r="E234" s="15" t="n"/>
      <c r="F234" s="11" t="n"/>
      <c r="G234" s="11" t="n"/>
    </row>
    <row r="235">
      <c r="A235" s="10" t="n"/>
      <c r="B235" s="11" t="n"/>
      <c r="C235" s="11" t="n"/>
      <c r="D235" s="14" t="n"/>
      <c r="E235" s="15" t="n"/>
      <c r="F235" s="11" t="n"/>
      <c r="G235" s="11" t="n"/>
    </row>
    <row r="236">
      <c r="A236" s="10" t="n"/>
      <c r="B236" s="11" t="n"/>
      <c r="C236" s="11" t="n"/>
      <c r="D236" s="14" t="n"/>
      <c r="E236" s="15" t="n"/>
      <c r="F236" s="11" t="n"/>
      <c r="G236" s="11" t="n"/>
    </row>
    <row r="237">
      <c r="A237" s="10" t="n"/>
      <c r="B237" s="11" t="n"/>
      <c r="C237" s="11" t="n"/>
      <c r="D237" s="14" t="n"/>
      <c r="E237" s="15" t="n"/>
      <c r="F237" s="11" t="n"/>
      <c r="G237" s="11" t="n"/>
    </row>
    <row r="238">
      <c r="A238" s="10" t="n"/>
      <c r="B238" s="11" t="n"/>
      <c r="C238" s="11" t="n"/>
      <c r="D238" s="14" t="n"/>
      <c r="E238" s="15" t="n"/>
      <c r="F238" s="11" t="n"/>
      <c r="G238" s="11" t="n"/>
    </row>
    <row r="239">
      <c r="A239" s="10" t="n"/>
      <c r="B239" s="11" t="n"/>
      <c r="C239" s="11" t="n"/>
      <c r="D239" s="14" t="n"/>
      <c r="E239" s="15" t="n"/>
      <c r="F239" s="11" t="n"/>
      <c r="G239" s="11" t="n"/>
    </row>
    <row r="240">
      <c r="A240" s="10" t="n"/>
      <c r="B240" s="11" t="n"/>
      <c r="C240" s="11" t="n"/>
      <c r="D240" s="14" t="n"/>
      <c r="E240" s="15" t="n"/>
      <c r="F240" s="11" t="n"/>
      <c r="G240" s="11" t="n"/>
    </row>
    <row r="241">
      <c r="A241" s="10" t="n"/>
      <c r="B241" s="11" t="n"/>
      <c r="C241" s="11" t="n"/>
      <c r="D241" s="14" t="n"/>
      <c r="E241" s="15" t="n"/>
      <c r="F241" s="11" t="n"/>
      <c r="G241" s="11" t="n"/>
    </row>
    <row r="242">
      <c r="A242" s="10" t="n"/>
      <c r="B242" s="11" t="n"/>
      <c r="C242" s="11" t="n"/>
      <c r="D242" s="14" t="n"/>
      <c r="E242" s="15" t="n"/>
      <c r="F242" s="11" t="n"/>
      <c r="G242" s="11" t="n"/>
    </row>
    <row r="243">
      <c r="A243" s="10" t="n"/>
      <c r="B243" s="11" t="n"/>
      <c r="C243" s="11" t="n"/>
      <c r="D243" s="14" t="n"/>
      <c r="E243" s="15" t="n"/>
      <c r="F243" s="11" t="n"/>
      <c r="G243" s="11" t="n"/>
    </row>
    <row r="244">
      <c r="A244" s="10" t="n"/>
      <c r="B244" s="11" t="n"/>
      <c r="C244" s="11" t="n"/>
      <c r="D244" s="14" t="n"/>
      <c r="E244" s="15" t="n"/>
      <c r="F244" s="11" t="n"/>
      <c r="G244" s="11" t="n"/>
    </row>
    <row r="245">
      <c r="A245" s="10" t="n"/>
      <c r="B245" s="11" t="n"/>
      <c r="C245" s="11" t="n"/>
      <c r="D245" s="14" t="n"/>
      <c r="E245" s="15" t="n"/>
      <c r="F245" s="11" t="n"/>
      <c r="G245" s="11" t="n"/>
    </row>
    <row r="246">
      <c r="A246" s="10" t="n"/>
      <c r="B246" s="11" t="n"/>
      <c r="C246" s="11" t="n"/>
      <c r="D246" s="14" t="n"/>
      <c r="E246" s="15" t="n"/>
      <c r="F246" s="11" t="n"/>
      <c r="G246" s="11" t="n"/>
    </row>
    <row r="247">
      <c r="A247" s="10" t="n"/>
      <c r="B247" s="11" t="n"/>
      <c r="C247" s="11" t="n"/>
      <c r="D247" s="14" t="n"/>
      <c r="E247" s="15" t="n"/>
      <c r="F247" s="11" t="n"/>
      <c r="G247" s="11" t="n"/>
    </row>
    <row r="248">
      <c r="A248" s="10" t="n"/>
      <c r="B248" s="11" t="n"/>
      <c r="C248" s="11" t="n"/>
      <c r="D248" s="14" t="n"/>
      <c r="E248" s="15" t="n"/>
      <c r="F248" s="11" t="n"/>
      <c r="G248" s="11" t="n"/>
    </row>
    <row r="249">
      <c r="A249" s="10" t="n"/>
      <c r="B249" s="11" t="n"/>
      <c r="C249" s="11" t="n"/>
      <c r="D249" s="14" t="n"/>
      <c r="E249" s="15" t="n"/>
      <c r="F249" s="11" t="n"/>
      <c r="G249" s="11" t="n"/>
    </row>
    <row r="250">
      <c r="A250" s="10" t="n"/>
      <c r="B250" s="11" t="n"/>
      <c r="C250" s="11" t="n"/>
      <c r="D250" s="14" t="n"/>
      <c r="E250" s="15" t="n"/>
      <c r="F250" s="11" t="n"/>
      <c r="G250" s="11" t="n"/>
    </row>
    <row r="251">
      <c r="A251" s="10" t="n"/>
      <c r="B251" s="11" t="n"/>
      <c r="C251" s="11" t="n"/>
      <c r="D251" s="14" t="n"/>
      <c r="E251" s="15" t="n"/>
      <c r="F251" s="11" t="n"/>
      <c r="G251" s="11" t="n"/>
    </row>
    <row r="252">
      <c r="A252" s="10" t="n"/>
      <c r="B252" s="11" t="n"/>
      <c r="C252" s="11" t="n"/>
      <c r="D252" s="14" t="n"/>
      <c r="E252" s="15" t="n"/>
      <c r="F252" s="11" t="n"/>
      <c r="G252" s="11" t="n"/>
    </row>
    <row r="253">
      <c r="A253" s="10" t="n"/>
      <c r="B253" s="11" t="n"/>
      <c r="C253" s="11" t="n"/>
      <c r="D253" s="14" t="n"/>
      <c r="E253" s="15" t="n"/>
      <c r="F253" s="11" t="n"/>
      <c r="G253" s="11" t="n"/>
    </row>
    <row r="254">
      <c r="A254" s="10" t="n"/>
      <c r="B254" s="11" t="n"/>
      <c r="C254" s="11" t="n"/>
      <c r="D254" s="14" t="n"/>
      <c r="E254" s="15" t="n"/>
      <c r="F254" s="11" t="n"/>
      <c r="G254" s="11" t="n"/>
    </row>
    <row r="255">
      <c r="A255" s="10" t="n"/>
      <c r="B255" s="11" t="n"/>
      <c r="C255" s="11" t="n"/>
      <c r="D255" s="14" t="n"/>
      <c r="E255" s="15" t="n"/>
      <c r="F255" s="11" t="n"/>
      <c r="G255" s="11" t="n"/>
    </row>
    <row r="256">
      <c r="A256" s="10" t="n"/>
      <c r="B256" s="11" t="n"/>
      <c r="C256" s="11" t="n"/>
      <c r="D256" s="14" t="n"/>
      <c r="E256" s="15" t="n"/>
      <c r="F256" s="11" t="n"/>
      <c r="G256" s="11" t="n"/>
    </row>
    <row r="257">
      <c r="A257" s="10" t="n"/>
      <c r="B257" s="11" t="n"/>
      <c r="C257" s="11" t="n"/>
      <c r="D257" s="14" t="n"/>
      <c r="E257" s="15" t="n"/>
      <c r="F257" s="11" t="n"/>
      <c r="G257" s="11" t="n"/>
    </row>
    <row r="258">
      <c r="A258" s="10" t="n"/>
      <c r="B258" s="11" t="n"/>
      <c r="C258" s="11" t="n"/>
      <c r="D258" s="14" t="n"/>
      <c r="E258" s="15" t="n"/>
      <c r="F258" s="11" t="n"/>
      <c r="G258" s="11" t="n"/>
    </row>
    <row r="259">
      <c r="A259" s="10" t="n"/>
      <c r="B259" s="11" t="n"/>
      <c r="C259" s="11" t="n"/>
      <c r="D259" s="14" t="n"/>
      <c r="E259" s="15" t="n"/>
      <c r="F259" s="11" t="n"/>
      <c r="G259" s="11" t="n"/>
    </row>
    <row r="260">
      <c r="A260" s="10" t="n"/>
      <c r="B260" s="11" t="n"/>
      <c r="C260" s="11" t="n"/>
      <c r="D260" s="14" t="n"/>
      <c r="E260" s="15" t="n"/>
      <c r="F260" s="11" t="n"/>
      <c r="G260" s="11" t="n"/>
    </row>
    <row r="261">
      <c r="A261" s="10" t="n"/>
      <c r="B261" s="11" t="n"/>
      <c r="C261" s="11" t="n"/>
      <c r="D261" s="14" t="n"/>
      <c r="E261" s="15" t="n"/>
      <c r="F261" s="11" t="n"/>
      <c r="G261" s="11" t="n"/>
    </row>
    <row r="262">
      <c r="A262" s="10" t="n"/>
      <c r="B262" s="11" t="n"/>
      <c r="C262" s="11" t="n"/>
      <c r="D262" s="14" t="n"/>
      <c r="E262" s="15" t="n"/>
      <c r="F262" s="11" t="n"/>
      <c r="G262" s="11" t="n"/>
    </row>
    <row r="263">
      <c r="A263" s="10" t="n"/>
      <c r="B263" s="11" t="n"/>
      <c r="C263" s="11" t="n"/>
      <c r="D263" s="14" t="n"/>
      <c r="E263" s="15" t="n"/>
      <c r="F263" s="11" t="n"/>
      <c r="G263" s="11" t="n"/>
    </row>
    <row r="264">
      <c r="A264" s="10" t="n"/>
      <c r="B264" s="11" t="n"/>
      <c r="C264" s="11" t="n"/>
      <c r="D264" s="14" t="n"/>
      <c r="E264" s="15" t="n"/>
      <c r="F264" s="11" t="n"/>
      <c r="G264" s="11" t="n"/>
    </row>
    <row r="265">
      <c r="A265" s="10" t="n"/>
      <c r="B265" s="11" t="n"/>
      <c r="C265" s="11" t="n"/>
      <c r="D265" s="14" t="n"/>
      <c r="E265" s="15" t="n"/>
      <c r="F265" s="11" t="n"/>
      <c r="G265" s="11" t="n"/>
    </row>
    <row r="266">
      <c r="A266" s="10" t="n"/>
      <c r="B266" s="11" t="n"/>
      <c r="C266" s="11" t="n"/>
      <c r="D266" s="14" t="n"/>
      <c r="E266" s="15" t="n"/>
      <c r="F266" s="11" t="n"/>
      <c r="G266" s="11" t="n"/>
    </row>
    <row r="267">
      <c r="A267" s="10" t="n"/>
      <c r="B267" s="11" t="n"/>
      <c r="C267" s="11" t="n"/>
      <c r="D267" s="14" t="n"/>
      <c r="E267" s="15" t="n"/>
      <c r="F267" s="11" t="n"/>
      <c r="G267" s="11" t="n"/>
    </row>
    <row r="268">
      <c r="A268" s="10" t="n"/>
      <c r="B268" s="11" t="n"/>
      <c r="C268" s="11" t="n"/>
      <c r="D268" s="14" t="n"/>
      <c r="E268" s="15" t="n"/>
      <c r="F268" s="11" t="n"/>
      <c r="G268" s="11" t="n"/>
    </row>
    <row r="269">
      <c r="A269" s="10" t="n"/>
      <c r="B269" s="11" t="n"/>
      <c r="C269" s="11" t="n"/>
      <c r="D269" s="14" t="n"/>
      <c r="E269" s="15" t="n"/>
      <c r="F269" s="11" t="n"/>
      <c r="G269" s="11" t="n"/>
    </row>
    <row r="270">
      <c r="A270" s="10" t="n"/>
      <c r="B270" s="11" t="n"/>
      <c r="C270" s="11" t="n"/>
      <c r="D270" s="14" t="n"/>
      <c r="E270" s="15" t="n"/>
      <c r="F270" s="11" t="n"/>
      <c r="G270" s="11" t="n"/>
    </row>
    <row r="271">
      <c r="A271" s="10" t="n"/>
      <c r="B271" s="11" t="n"/>
      <c r="C271" s="11" t="n"/>
      <c r="D271" s="14" t="n"/>
      <c r="E271" s="15" t="n"/>
      <c r="F271" s="11" t="n"/>
      <c r="G271" s="11" t="n"/>
    </row>
    <row r="272">
      <c r="A272" s="10" t="n"/>
      <c r="B272" s="11" t="n"/>
      <c r="C272" s="11" t="n"/>
      <c r="D272" s="14" t="n"/>
      <c r="E272" s="15" t="n"/>
      <c r="F272" s="11" t="n"/>
      <c r="G272" s="11" t="n"/>
    </row>
    <row r="273">
      <c r="A273" s="10" t="n"/>
      <c r="B273" s="11" t="n"/>
      <c r="C273" s="11" t="n"/>
      <c r="D273" s="14" t="n"/>
      <c r="E273" s="15" t="n"/>
      <c r="F273" s="11" t="n"/>
      <c r="G273" s="11" t="n"/>
    </row>
    <row r="274">
      <c r="A274" s="10" t="n"/>
      <c r="B274" s="11" t="n"/>
      <c r="C274" s="11" t="n"/>
      <c r="D274" s="14" t="n"/>
      <c r="E274" s="15" t="n"/>
      <c r="F274" s="11" t="n"/>
      <c r="G274" s="11" t="n"/>
    </row>
    <row r="275">
      <c r="A275" s="10" t="n"/>
      <c r="B275" s="11" t="n"/>
      <c r="C275" s="11" t="n"/>
      <c r="D275" s="14" t="n"/>
      <c r="E275" s="15" t="n"/>
      <c r="F275" s="11" t="n"/>
      <c r="G275" s="11" t="n"/>
    </row>
    <row r="276">
      <c r="A276" s="10" t="n"/>
      <c r="B276" s="11" t="n"/>
      <c r="C276" s="11" t="n"/>
      <c r="D276" s="14" t="n"/>
      <c r="E276" s="15" t="n"/>
      <c r="F276" s="11" t="n"/>
      <c r="G276" s="11" t="n"/>
    </row>
    <row r="277">
      <c r="A277" s="10" t="n"/>
      <c r="B277" s="11" t="n"/>
      <c r="C277" s="11" t="n"/>
      <c r="D277" s="14" t="n"/>
      <c r="E277" s="15" t="n"/>
      <c r="F277" s="11" t="n"/>
      <c r="G277" s="11" t="n"/>
    </row>
    <row r="278">
      <c r="A278" s="10" t="n"/>
      <c r="B278" s="11" t="n"/>
      <c r="C278" s="11" t="n"/>
      <c r="D278" s="14" t="n"/>
      <c r="E278" s="15" t="n"/>
      <c r="F278" s="11" t="n"/>
      <c r="G278" s="11" t="n"/>
    </row>
    <row r="279">
      <c r="A279" s="10" t="n"/>
      <c r="B279" s="11" t="n"/>
      <c r="C279" s="11" t="n"/>
      <c r="D279" s="14" t="n"/>
      <c r="E279" s="15" t="n"/>
      <c r="F279" s="11" t="n"/>
      <c r="G279" s="11" t="n"/>
    </row>
    <row r="280">
      <c r="A280" s="10" t="n"/>
      <c r="B280" s="11" t="n"/>
      <c r="C280" s="11" t="n"/>
      <c r="D280" s="14" t="n"/>
      <c r="E280" s="15" t="n"/>
      <c r="F280" s="11" t="n"/>
      <c r="G280" s="11" t="n"/>
    </row>
    <row r="281">
      <c r="A281" s="10" t="n"/>
      <c r="B281" s="11" t="n"/>
      <c r="C281" s="11" t="n"/>
      <c r="D281" s="14" t="n"/>
      <c r="E281" s="15" t="n"/>
      <c r="F281" s="11" t="n"/>
      <c r="G281" s="11" t="n"/>
    </row>
    <row r="282">
      <c r="A282" s="10" t="n"/>
      <c r="B282" s="11" t="n"/>
      <c r="C282" s="11" t="n"/>
      <c r="D282" s="14" t="n"/>
      <c r="E282" s="15" t="n"/>
      <c r="F282" s="11" t="n"/>
      <c r="G282" s="11" t="n"/>
    </row>
    <row r="283">
      <c r="A283" s="10" t="n"/>
      <c r="B283" s="11" t="n"/>
      <c r="C283" s="11" t="n"/>
      <c r="D283" s="14" t="n"/>
      <c r="E283" s="15" t="n"/>
      <c r="F283" s="11" t="n"/>
      <c r="G283" s="11" t="n"/>
    </row>
    <row r="284">
      <c r="A284" s="10" t="n"/>
      <c r="B284" s="11" t="n"/>
      <c r="C284" s="11" t="n"/>
      <c r="D284" s="14" t="n"/>
      <c r="E284" s="15" t="n"/>
      <c r="F284" s="11" t="n"/>
      <c r="G284" s="11" t="n"/>
    </row>
    <row r="285">
      <c r="A285" s="10" t="n"/>
      <c r="B285" s="11" t="n"/>
      <c r="C285" s="11" t="n"/>
      <c r="D285" s="14" t="n"/>
      <c r="E285" s="15" t="n"/>
      <c r="F285" s="11" t="n"/>
      <c r="G285" s="11" t="n"/>
    </row>
    <row r="286">
      <c r="A286" s="10" t="n"/>
      <c r="B286" s="11" t="n"/>
      <c r="C286" s="11" t="n"/>
      <c r="D286" s="14" t="n"/>
      <c r="E286" s="15" t="n"/>
      <c r="F286" s="11" t="n"/>
      <c r="G286" s="11" t="n"/>
    </row>
    <row r="287">
      <c r="A287" s="10" t="n"/>
      <c r="B287" s="11" t="n"/>
      <c r="C287" s="11" t="n"/>
      <c r="D287" s="14" t="n"/>
      <c r="E287" s="15" t="n"/>
      <c r="F287" s="11" t="n"/>
      <c r="G287" s="11" t="n"/>
    </row>
    <row r="288">
      <c r="A288" s="10" t="n"/>
      <c r="B288" s="11" t="n"/>
      <c r="C288" s="11" t="n"/>
      <c r="D288" s="14" t="n"/>
      <c r="E288" s="15" t="n"/>
      <c r="F288" s="11" t="n"/>
      <c r="G288" s="11" t="n"/>
    </row>
    <row r="289">
      <c r="A289" s="10" t="n"/>
      <c r="B289" s="11" t="n"/>
      <c r="C289" s="11" t="n"/>
      <c r="D289" s="14" t="n"/>
      <c r="E289" s="15" t="n"/>
      <c r="F289" s="11" t="n"/>
      <c r="G289" s="11" t="n"/>
    </row>
    <row r="290">
      <c r="A290" s="10" t="n"/>
      <c r="B290" s="11" t="n"/>
      <c r="C290" s="11" t="n"/>
      <c r="D290" s="14" t="n"/>
      <c r="E290" s="15" t="n"/>
      <c r="F290" s="11" t="n"/>
      <c r="G290" s="11" t="n"/>
    </row>
    <row r="291">
      <c r="A291" s="10" t="n"/>
      <c r="B291" s="11" t="n"/>
      <c r="C291" s="11" t="n"/>
      <c r="D291" s="14" t="n"/>
      <c r="E291" s="15" t="n"/>
      <c r="F291" s="11" t="n"/>
      <c r="G291" s="11" t="n"/>
    </row>
    <row r="292">
      <c r="A292" s="10" t="n"/>
      <c r="B292" s="11" t="n"/>
      <c r="C292" s="11" t="n"/>
      <c r="D292" s="14" t="n"/>
      <c r="E292" s="15" t="n"/>
      <c r="F292" s="11" t="n"/>
      <c r="G292" s="11" t="n"/>
    </row>
    <row r="293">
      <c r="A293" s="10" t="n"/>
      <c r="B293" s="11" t="n"/>
      <c r="C293" s="11" t="n"/>
      <c r="D293" s="14" t="n"/>
      <c r="E293" s="15" t="n"/>
      <c r="F293" s="11" t="n"/>
      <c r="G293" s="11" t="n"/>
    </row>
    <row r="294">
      <c r="A294" s="10" t="n"/>
      <c r="B294" s="11" t="n"/>
      <c r="C294" s="11" t="n"/>
      <c r="D294" s="14" t="n"/>
      <c r="E294" s="15" t="n"/>
      <c r="F294" s="11" t="n"/>
      <c r="G294" s="11" t="n"/>
    </row>
    <row r="295">
      <c r="A295" s="10" t="n"/>
      <c r="B295" s="11" t="n"/>
      <c r="C295" s="11" t="n"/>
      <c r="D295" s="14" t="n"/>
      <c r="E295" s="15" t="n"/>
      <c r="F295" s="11" t="n"/>
      <c r="G295" s="11" t="n"/>
    </row>
    <row r="296">
      <c r="A296" s="10" t="n"/>
      <c r="B296" s="11" t="n"/>
      <c r="C296" s="11" t="n"/>
      <c r="D296" s="14" t="n"/>
      <c r="E296" s="15" t="n"/>
      <c r="F296" s="11" t="n"/>
      <c r="G296" s="11" t="n"/>
    </row>
    <row r="297">
      <c r="A297" s="10" t="n"/>
      <c r="B297" s="11" t="n"/>
      <c r="C297" s="11" t="n"/>
      <c r="D297" s="14" t="n"/>
      <c r="E297" s="15" t="n"/>
      <c r="F297" s="11" t="n"/>
      <c r="G297" s="11" t="n"/>
    </row>
    <row r="298">
      <c r="A298" s="10" t="n"/>
      <c r="B298" s="11" t="n"/>
      <c r="C298" s="11" t="n"/>
      <c r="D298" s="14" t="n"/>
      <c r="E298" s="15" t="n"/>
      <c r="F298" s="11" t="n"/>
      <c r="G298" s="11" t="n"/>
    </row>
    <row r="299">
      <c r="A299" s="10" t="n"/>
      <c r="B299" s="11" t="n"/>
      <c r="C299" s="11" t="n"/>
      <c r="D299" s="14" t="n"/>
      <c r="E299" s="15" t="n"/>
      <c r="F299" s="11" t="n"/>
      <c r="G299" s="11" t="n"/>
    </row>
    <row r="300">
      <c r="A300" s="10" t="n"/>
      <c r="B300" s="11" t="n"/>
      <c r="C300" s="11" t="n"/>
      <c r="D300" s="14" t="n"/>
      <c r="E300" s="15" t="n"/>
      <c r="F300" s="11" t="n"/>
      <c r="G300" s="11" t="n"/>
    </row>
    <row r="301">
      <c r="A301" s="10" t="n"/>
      <c r="B301" s="11" t="n"/>
      <c r="C301" s="11" t="n"/>
      <c r="D301" s="14" t="n"/>
      <c r="E301" s="15" t="n"/>
      <c r="F301" s="11" t="n"/>
      <c r="G301" s="11" t="n"/>
    </row>
    <row r="302">
      <c r="A302" s="10" t="n"/>
      <c r="B302" s="11" t="n"/>
      <c r="C302" s="11" t="n"/>
      <c r="D302" s="14" t="n"/>
      <c r="E302" s="15" t="n"/>
      <c r="F302" s="11" t="n"/>
      <c r="G302" s="11" t="n"/>
    </row>
    <row r="303">
      <c r="A303" s="10" t="n"/>
      <c r="B303" s="11" t="n"/>
      <c r="C303" s="11" t="n"/>
      <c r="D303" s="14" t="n"/>
      <c r="E303" s="15" t="n"/>
      <c r="F303" s="11" t="n"/>
      <c r="G303" s="11" t="n"/>
    </row>
    <row r="304">
      <c r="A304" s="10" t="n"/>
      <c r="B304" s="11" t="n"/>
      <c r="C304" s="11" t="n"/>
      <c r="D304" s="14" t="n"/>
      <c r="E304" s="15" t="n"/>
      <c r="F304" s="11" t="n"/>
      <c r="G304" s="11" t="n"/>
    </row>
    <row r="305">
      <c r="A305" s="10" t="n"/>
      <c r="B305" s="11" t="n"/>
      <c r="C305" s="11" t="n"/>
      <c r="D305" s="14" t="n"/>
      <c r="E305" s="15" t="n"/>
      <c r="F305" s="11" t="n"/>
      <c r="G305" s="11" t="n"/>
    </row>
    <row r="306">
      <c r="A306" s="10" t="n"/>
      <c r="B306" s="11" t="n"/>
      <c r="C306" s="11" t="n"/>
      <c r="D306" s="14" t="n"/>
      <c r="E306" s="15" t="n"/>
      <c r="F306" s="11" t="n"/>
      <c r="G306" s="11" t="n"/>
    </row>
    <row r="307">
      <c r="A307" s="10" t="n"/>
      <c r="B307" s="11" t="n"/>
      <c r="C307" s="11" t="n"/>
      <c r="D307" s="14" t="n"/>
      <c r="E307" s="15" t="n"/>
      <c r="F307" s="11" t="n"/>
      <c r="G307" s="11" t="n"/>
    </row>
    <row r="308">
      <c r="A308" s="10" t="n"/>
      <c r="B308" s="11" t="n"/>
      <c r="C308" s="11" t="n"/>
      <c r="D308" s="14" t="n"/>
      <c r="E308" s="15" t="n"/>
      <c r="F308" s="11" t="n"/>
      <c r="G308" s="11" t="n"/>
    </row>
    <row r="309">
      <c r="A309" s="10" t="n"/>
      <c r="B309" s="11" t="n"/>
      <c r="C309" s="11" t="n"/>
      <c r="D309" s="14" t="n"/>
      <c r="E309" s="15" t="n"/>
      <c r="F309" s="11" t="n"/>
      <c r="G309" s="11" t="n"/>
    </row>
    <row r="310">
      <c r="A310" s="10" t="n"/>
      <c r="B310" s="11" t="n"/>
      <c r="C310" s="11" t="n"/>
      <c r="D310" s="14" t="n"/>
      <c r="E310" s="15" t="n"/>
      <c r="F310" s="11" t="n"/>
      <c r="G310" s="11" t="n"/>
    </row>
    <row r="311">
      <c r="A311" s="10" t="n"/>
      <c r="B311" s="11" t="n"/>
      <c r="C311" s="11" t="n"/>
      <c r="D311" s="14" t="n"/>
      <c r="E311" s="15" t="n"/>
      <c r="F311" s="11" t="n"/>
      <c r="G311" s="11" t="n"/>
    </row>
    <row r="312">
      <c r="A312" s="10" t="n"/>
      <c r="B312" s="11" t="n"/>
      <c r="C312" s="11" t="n"/>
      <c r="D312" s="14" t="n"/>
      <c r="E312" s="15" t="n"/>
      <c r="F312" s="11" t="n"/>
      <c r="G312" s="11" t="n"/>
    </row>
    <row r="313">
      <c r="A313" s="10" t="n"/>
      <c r="B313" s="11" t="n"/>
      <c r="C313" s="11" t="n"/>
      <c r="D313" s="14" t="n"/>
      <c r="E313" s="15" t="n"/>
      <c r="F313" s="11" t="n"/>
      <c r="G313" s="11" t="n"/>
    </row>
    <row r="314">
      <c r="A314" s="10" t="n"/>
      <c r="B314" s="11" t="n"/>
      <c r="C314" s="11" t="n"/>
      <c r="D314" s="14" t="n"/>
      <c r="E314" s="15" t="n"/>
      <c r="F314" s="11" t="n"/>
      <c r="G314" s="11" t="n"/>
    </row>
    <row r="315">
      <c r="A315" s="10" t="n"/>
      <c r="B315" s="11" t="n"/>
      <c r="C315" s="11" t="n"/>
      <c r="D315" s="14" t="n"/>
      <c r="E315" s="15" t="n"/>
      <c r="F315" s="11" t="n"/>
      <c r="G315" s="11" t="n"/>
    </row>
    <row r="316">
      <c r="A316" s="10" t="n"/>
      <c r="B316" s="11" t="n"/>
      <c r="C316" s="11" t="n"/>
      <c r="D316" s="14" t="n"/>
      <c r="E316" s="15" t="n"/>
      <c r="F316" s="11" t="n"/>
      <c r="G316" s="11" t="n"/>
    </row>
    <row r="317">
      <c r="A317" s="10" t="n"/>
      <c r="B317" s="11" t="n"/>
      <c r="C317" s="11" t="n"/>
      <c r="D317" s="14" t="n"/>
      <c r="E317" s="15" t="n"/>
      <c r="F317" s="11" t="n"/>
      <c r="G317" s="11" t="n"/>
    </row>
    <row r="318">
      <c r="A318" s="10" t="n"/>
      <c r="B318" s="11" t="n"/>
      <c r="C318" s="11" t="n"/>
      <c r="D318" s="14" t="n"/>
      <c r="E318" s="15" t="n"/>
      <c r="F318" s="11" t="n"/>
      <c r="G318" s="11" t="n"/>
    </row>
    <row r="319">
      <c r="A319" s="10" t="n"/>
      <c r="B319" s="11" t="n"/>
      <c r="C319" s="11" t="n"/>
      <c r="D319" s="14" t="n"/>
      <c r="E319" s="15" t="n"/>
      <c r="F319" s="11" t="n"/>
      <c r="G319" s="11" t="n"/>
    </row>
    <row r="320">
      <c r="A320" s="10" t="n"/>
      <c r="B320" s="11" t="n"/>
      <c r="C320" s="11" t="n"/>
      <c r="D320" s="14" t="n"/>
      <c r="E320" s="15" t="n"/>
      <c r="F320" s="11" t="n"/>
      <c r="G320" s="11" t="n"/>
    </row>
    <row r="321">
      <c r="A321" s="10" t="n"/>
      <c r="B321" s="11" t="n"/>
      <c r="C321" s="11" t="n"/>
      <c r="D321" s="14" t="n"/>
      <c r="E321" s="15" t="n"/>
      <c r="F321" s="11" t="n"/>
      <c r="G321" s="11" t="n"/>
    </row>
    <row r="322">
      <c r="A322" s="10" t="n"/>
      <c r="B322" s="11" t="n"/>
      <c r="C322" s="11" t="n"/>
      <c r="D322" s="14" t="n"/>
      <c r="E322" s="15" t="n"/>
      <c r="F322" s="11" t="n"/>
      <c r="G322" s="11" t="n"/>
    </row>
    <row r="323">
      <c r="A323" s="10" t="n"/>
      <c r="B323" s="11" t="n"/>
      <c r="C323" s="11" t="n"/>
      <c r="D323" s="14" t="n"/>
      <c r="E323" s="15" t="n"/>
      <c r="F323" s="11" t="n"/>
      <c r="G323" s="11" t="n"/>
    </row>
    <row r="324">
      <c r="A324" s="10" t="n"/>
      <c r="B324" s="11" t="n"/>
      <c r="C324" s="11" t="n"/>
      <c r="D324" s="14" t="n"/>
      <c r="E324" s="15" t="n"/>
      <c r="F324" s="11" t="n"/>
      <c r="G324" s="11" t="n"/>
    </row>
    <row r="325">
      <c r="A325" s="10" t="n"/>
      <c r="B325" s="11" t="n"/>
      <c r="C325" s="11" t="n"/>
      <c r="D325" s="14" t="n"/>
      <c r="E325" s="15" t="n"/>
      <c r="F325" s="11" t="n"/>
      <c r="G325" s="11" t="n"/>
    </row>
    <row r="326">
      <c r="A326" s="10" t="n"/>
      <c r="B326" s="11" t="n"/>
      <c r="C326" s="11" t="n"/>
      <c r="D326" s="14" t="n"/>
      <c r="E326" s="15" t="n"/>
      <c r="F326" s="11" t="n"/>
      <c r="G326" s="11" t="n"/>
    </row>
    <row r="327">
      <c r="A327" s="10" t="n"/>
      <c r="B327" s="11" t="n"/>
      <c r="C327" s="11" t="n"/>
      <c r="D327" s="14" t="n"/>
      <c r="E327" s="15" t="n"/>
      <c r="F327" s="11" t="n"/>
      <c r="G327" s="11" t="n"/>
    </row>
    <row r="328">
      <c r="A328" s="10" t="n"/>
      <c r="B328" s="11" t="n"/>
      <c r="C328" s="11" t="n"/>
      <c r="D328" s="14" t="n"/>
      <c r="E328" s="15" t="n"/>
      <c r="F328" s="11" t="n"/>
      <c r="G328" s="11" t="n"/>
    </row>
    <row r="329">
      <c r="A329" s="10" t="n"/>
      <c r="B329" s="11" t="n"/>
      <c r="C329" s="11" t="n"/>
      <c r="D329" s="14" t="n"/>
      <c r="E329" s="15" t="n"/>
      <c r="F329" s="11" t="n"/>
      <c r="G329" s="11" t="n"/>
    </row>
    <row r="330">
      <c r="A330" s="10" t="n"/>
      <c r="B330" s="11" t="n"/>
      <c r="C330" s="11" t="n"/>
      <c r="D330" s="14" t="n"/>
      <c r="E330" s="15" t="n"/>
      <c r="F330" s="11" t="n"/>
      <c r="G330" s="11" t="n"/>
    </row>
    <row r="331">
      <c r="A331" s="10" t="n"/>
      <c r="B331" s="11" t="n"/>
      <c r="C331" s="11" t="n"/>
      <c r="D331" s="14" t="n"/>
      <c r="E331" s="15" t="n"/>
      <c r="F331" s="11" t="n"/>
      <c r="G331" s="11" t="n"/>
    </row>
    <row r="332">
      <c r="A332" s="10" t="n"/>
      <c r="B332" s="11" t="n"/>
      <c r="C332" s="11" t="n"/>
      <c r="D332" s="14" t="n"/>
      <c r="E332" s="15" t="n"/>
      <c r="F332" s="11" t="n"/>
      <c r="G332" s="11" t="n"/>
    </row>
    <row r="333">
      <c r="A333" s="10" t="n"/>
      <c r="B333" s="11" t="n"/>
      <c r="C333" s="11" t="n"/>
      <c r="D333" s="14" t="n"/>
      <c r="E333" s="15" t="n"/>
      <c r="F333" s="11" t="n"/>
      <c r="G333" s="11" t="n"/>
    </row>
    <row r="334">
      <c r="A334" s="10" t="n"/>
      <c r="B334" s="11" t="n"/>
      <c r="C334" s="11" t="n"/>
      <c r="D334" s="14" t="n"/>
      <c r="E334" s="15" t="n"/>
      <c r="F334" s="11" t="n"/>
      <c r="G334" s="11" t="n"/>
    </row>
    <row r="335">
      <c r="A335" s="10" t="n"/>
      <c r="B335" s="11" t="n"/>
      <c r="C335" s="11" t="n"/>
      <c r="D335" s="14" t="n"/>
      <c r="E335" s="15" t="n"/>
      <c r="F335" s="11" t="n"/>
      <c r="G335" s="11" t="n"/>
    </row>
    <row r="336">
      <c r="A336" s="10" t="n"/>
      <c r="B336" s="11" t="n"/>
      <c r="C336" s="11" t="n"/>
      <c r="D336" s="14" t="n"/>
      <c r="E336" s="15" t="n"/>
      <c r="F336" s="11" t="n"/>
      <c r="G336" s="11" t="n"/>
    </row>
    <row r="337">
      <c r="A337" s="10" t="n"/>
      <c r="B337" s="11" t="n"/>
      <c r="C337" s="11" t="n"/>
      <c r="D337" s="14" t="n"/>
      <c r="E337" s="15" t="n"/>
      <c r="F337" s="11" t="n"/>
      <c r="G337" s="11" t="n"/>
    </row>
    <row r="338">
      <c r="A338" s="10" t="n"/>
      <c r="B338" s="11" t="n"/>
      <c r="C338" s="11" t="n"/>
      <c r="D338" s="14" t="n"/>
      <c r="E338" s="15" t="n"/>
      <c r="F338" s="11" t="n"/>
      <c r="G338" s="11" t="n"/>
    </row>
    <row r="339">
      <c r="A339" s="10" t="n"/>
      <c r="B339" s="11" t="n"/>
      <c r="C339" s="11" t="n"/>
      <c r="D339" s="14" t="n"/>
      <c r="E339" s="15" t="n"/>
      <c r="F339" s="11" t="n"/>
      <c r="G339" s="11" t="n"/>
    </row>
    <row r="340">
      <c r="A340" s="10" t="n"/>
      <c r="B340" s="11" t="n"/>
      <c r="C340" s="11" t="n"/>
      <c r="D340" s="14" t="n"/>
      <c r="E340" s="15" t="n"/>
      <c r="F340" s="11" t="n"/>
      <c r="G340" s="11" t="n"/>
    </row>
    <row r="341">
      <c r="A341" s="10" t="n"/>
      <c r="B341" s="11" t="n"/>
      <c r="C341" s="11" t="n"/>
      <c r="D341" s="14" t="n"/>
      <c r="E341" s="15" t="n"/>
      <c r="F341" s="11" t="n"/>
      <c r="G341" s="11" t="n"/>
    </row>
    <row r="342">
      <c r="A342" s="10" t="n"/>
      <c r="B342" s="11" t="n"/>
      <c r="C342" s="11" t="n"/>
      <c r="D342" s="14" t="n"/>
      <c r="E342" s="15" t="n"/>
      <c r="F342" s="11" t="n"/>
      <c r="G342" s="11" t="n"/>
    </row>
    <row r="343">
      <c r="A343" s="10" t="n"/>
      <c r="B343" s="11" t="n"/>
      <c r="C343" s="11" t="n"/>
      <c r="D343" s="14" t="n"/>
      <c r="E343" s="15" t="n"/>
      <c r="F343" s="11" t="n"/>
      <c r="G343" s="11" t="n"/>
    </row>
    <row r="344">
      <c r="A344" s="10" t="n"/>
      <c r="B344" s="11" t="n"/>
      <c r="C344" s="11" t="n"/>
      <c r="D344" s="14" t="n"/>
      <c r="E344" s="15" t="n"/>
      <c r="F344" s="11" t="n"/>
      <c r="G344" s="11" t="n"/>
    </row>
    <row r="345">
      <c r="A345" s="10" t="n"/>
      <c r="B345" s="11" t="n"/>
      <c r="C345" s="11" t="n"/>
      <c r="D345" s="14" t="n"/>
      <c r="E345" s="15" t="n"/>
      <c r="F345" s="11" t="n"/>
      <c r="G345" s="11" t="n"/>
    </row>
    <row r="346">
      <c r="A346" s="10" t="n"/>
      <c r="B346" s="11" t="n"/>
      <c r="C346" s="11" t="n"/>
      <c r="D346" s="14" t="n"/>
      <c r="E346" s="15" t="n"/>
      <c r="F346" s="11" t="n"/>
      <c r="G346" s="11" t="n"/>
    </row>
    <row r="347">
      <c r="A347" s="10" t="n"/>
      <c r="B347" s="11" t="n"/>
      <c r="C347" s="11" t="n"/>
      <c r="D347" s="14" t="n"/>
      <c r="E347" s="15" t="n"/>
      <c r="F347" s="11" t="n"/>
      <c r="G347" s="11" t="n"/>
    </row>
    <row r="348">
      <c r="A348" s="10" t="n"/>
      <c r="B348" s="11" t="n"/>
      <c r="C348" s="11" t="n"/>
      <c r="D348" s="14" t="n"/>
      <c r="E348" s="15" t="n"/>
      <c r="F348" s="11" t="n"/>
      <c r="G348" s="11" t="n"/>
    </row>
    <row r="349">
      <c r="A349" s="10" t="n"/>
      <c r="B349" s="11" t="n"/>
      <c r="C349" s="11" t="n"/>
      <c r="D349" s="14" t="n"/>
      <c r="E349" s="15" t="n"/>
      <c r="F349" s="11" t="n"/>
      <c r="G349" s="11" t="n"/>
    </row>
    <row r="350">
      <c r="A350" s="10" t="n"/>
      <c r="B350" s="11" t="n"/>
      <c r="C350" s="11" t="n"/>
      <c r="D350" s="14" t="n"/>
      <c r="E350" s="15" t="n"/>
      <c r="F350" s="11" t="n"/>
      <c r="G350" s="11" t="n"/>
    </row>
    <row r="351">
      <c r="A351" s="10" t="n"/>
      <c r="B351" s="11" t="n"/>
      <c r="C351" s="11" t="n"/>
      <c r="D351" s="14" t="n"/>
      <c r="E351" s="15" t="n"/>
      <c r="F351" s="11" t="n"/>
      <c r="G351" s="11" t="n"/>
    </row>
    <row r="352">
      <c r="A352" s="10" t="n"/>
      <c r="B352" s="11" t="n"/>
      <c r="C352" s="11" t="n"/>
      <c r="D352" s="14" t="n"/>
      <c r="E352" s="15" t="n"/>
      <c r="F352" s="11" t="n"/>
      <c r="G352" s="11" t="n"/>
    </row>
    <row r="353">
      <c r="A353" s="10" t="n"/>
      <c r="B353" s="11" t="n"/>
      <c r="C353" s="11" t="n"/>
      <c r="D353" s="14" t="n"/>
      <c r="E353" s="15" t="n"/>
      <c r="F353" s="11" t="n"/>
      <c r="G353" s="11" t="n"/>
    </row>
    <row r="354">
      <c r="A354" s="10" t="n"/>
      <c r="B354" s="11" t="n"/>
      <c r="C354" s="11" t="n"/>
      <c r="D354" s="14" t="n"/>
      <c r="E354" s="15" t="n"/>
      <c r="F354" s="11" t="n"/>
      <c r="G354" s="11" t="n"/>
    </row>
    <row r="355">
      <c r="A355" s="10" t="n"/>
      <c r="B355" s="11" t="n"/>
      <c r="C355" s="11" t="n"/>
      <c r="D355" s="14" t="n"/>
      <c r="E355" s="15" t="n"/>
      <c r="F355" s="11" t="n"/>
      <c r="G355" s="11" t="n"/>
    </row>
    <row r="356">
      <c r="A356" s="10" t="n"/>
      <c r="B356" s="11" t="n"/>
      <c r="C356" s="11" t="n"/>
      <c r="D356" s="14" t="n"/>
      <c r="E356" s="15" t="n"/>
      <c r="F356" s="11" t="n"/>
      <c r="G356" s="11" t="n"/>
    </row>
    <row r="357">
      <c r="A357" s="10" t="n"/>
      <c r="B357" s="11" t="n"/>
      <c r="C357" s="11" t="n"/>
      <c r="D357" s="14" t="n"/>
      <c r="E357" s="15" t="n"/>
      <c r="F357" s="11" t="n"/>
      <c r="G357" s="11" t="n"/>
    </row>
    <row r="358">
      <c r="A358" s="10" t="n"/>
      <c r="B358" s="11" t="n"/>
      <c r="C358" s="11" t="n"/>
      <c r="D358" s="14" t="n"/>
      <c r="E358" s="15" t="n"/>
      <c r="F358" s="11" t="n"/>
      <c r="G358" s="11" t="n"/>
    </row>
    <row r="359">
      <c r="A359" s="10" t="n"/>
      <c r="B359" s="11" t="n"/>
      <c r="C359" s="11" t="n"/>
      <c r="D359" s="14" t="n"/>
      <c r="E359" s="15" t="n"/>
      <c r="F359" s="11" t="n"/>
      <c r="G359" s="11" t="n"/>
    </row>
    <row r="360">
      <c r="A360" s="10" t="n"/>
      <c r="B360" s="11" t="n"/>
      <c r="C360" s="11" t="n"/>
      <c r="D360" s="14" t="n"/>
      <c r="E360" s="15" t="n"/>
      <c r="F360" s="11" t="n"/>
      <c r="G360" s="11" t="n"/>
    </row>
    <row r="361">
      <c r="A361" s="10" t="n"/>
      <c r="B361" s="11" t="n"/>
      <c r="C361" s="11" t="n"/>
      <c r="D361" s="14" t="n"/>
      <c r="E361" s="15" t="n"/>
      <c r="F361" s="11" t="n"/>
      <c r="G361" s="11" t="n"/>
    </row>
    <row r="362">
      <c r="A362" s="10" t="n"/>
      <c r="B362" s="11" t="n"/>
      <c r="C362" s="11" t="n"/>
      <c r="D362" s="14" t="n"/>
      <c r="E362" s="15" t="n"/>
      <c r="F362" s="11" t="n"/>
      <c r="G362" s="11" t="n"/>
    </row>
    <row r="363">
      <c r="A363" s="10" t="n"/>
      <c r="B363" s="11" t="n"/>
      <c r="C363" s="11" t="n"/>
      <c r="D363" s="14" t="n"/>
      <c r="E363" s="15" t="n"/>
      <c r="F363" s="11" t="n"/>
      <c r="G363" s="11" t="n"/>
    </row>
    <row r="364">
      <c r="A364" s="10" t="n"/>
      <c r="B364" s="11" t="n"/>
      <c r="C364" s="11" t="n"/>
      <c r="D364" s="14" t="n"/>
      <c r="E364" s="15" t="n"/>
      <c r="F364" s="11" t="n"/>
      <c r="G364" s="11" t="n"/>
    </row>
    <row r="365">
      <c r="A365" s="10" t="n"/>
      <c r="B365" s="11" t="n"/>
      <c r="C365" s="11" t="n"/>
      <c r="D365" s="14" t="n"/>
      <c r="E365" s="15" t="n"/>
      <c r="F365" s="11" t="n"/>
      <c r="G365" s="11" t="n"/>
    </row>
    <row r="366">
      <c r="A366" s="10" t="n"/>
      <c r="B366" s="11" t="n"/>
      <c r="C366" s="11" t="n"/>
      <c r="D366" s="14" t="n"/>
      <c r="E366" s="15" t="n"/>
      <c r="F366" s="11" t="n"/>
      <c r="G366" s="11" t="n"/>
    </row>
    <row r="367">
      <c r="A367" s="10" t="n"/>
      <c r="B367" s="11" t="n"/>
      <c r="C367" s="11" t="n"/>
      <c r="D367" s="14" t="n"/>
      <c r="E367" s="15" t="n"/>
      <c r="F367" s="11" t="n"/>
      <c r="G367" s="11" t="n"/>
    </row>
    <row r="368">
      <c r="A368" s="10" t="n"/>
      <c r="B368" s="11" t="n"/>
      <c r="C368" s="11" t="n"/>
      <c r="D368" s="14" t="n"/>
      <c r="E368" s="15" t="n"/>
      <c r="F368" s="11" t="n"/>
      <c r="G368" s="11" t="n"/>
    </row>
    <row r="369">
      <c r="A369" s="10" t="n"/>
      <c r="B369" s="11" t="n"/>
      <c r="C369" s="11" t="n"/>
      <c r="D369" s="14" t="n"/>
      <c r="E369" s="15" t="n"/>
      <c r="F369" s="11" t="n"/>
      <c r="G369" s="11" t="n"/>
    </row>
    <row r="370">
      <c r="A370" s="10" t="n"/>
      <c r="B370" s="11" t="n"/>
      <c r="C370" s="11" t="n"/>
      <c r="D370" s="14" t="n"/>
      <c r="E370" s="15" t="n"/>
      <c r="F370" s="11" t="n"/>
      <c r="G370" s="11" t="n"/>
    </row>
    <row r="371">
      <c r="A371" s="10" t="n"/>
      <c r="B371" s="11" t="n"/>
      <c r="C371" s="11" t="n"/>
      <c r="D371" s="14" t="n"/>
      <c r="E371" s="15" t="n"/>
      <c r="F371" s="11" t="n"/>
      <c r="G371" s="11" t="n"/>
    </row>
    <row r="372">
      <c r="A372" s="10" t="n"/>
      <c r="B372" s="11" t="n"/>
      <c r="C372" s="11" t="n"/>
      <c r="D372" s="14" t="n"/>
      <c r="E372" s="15" t="n"/>
      <c r="F372" s="11" t="n"/>
      <c r="G372" s="11" t="n"/>
    </row>
    <row r="373">
      <c r="A373" s="10" t="n"/>
      <c r="B373" s="11" t="n"/>
      <c r="C373" s="11" t="n"/>
      <c r="D373" s="14" t="n"/>
      <c r="E373" s="15" t="n"/>
      <c r="F373" s="11" t="n"/>
      <c r="G373" s="11" t="n"/>
    </row>
    <row r="374">
      <c r="A374" s="10" t="n"/>
      <c r="B374" s="11" t="n"/>
      <c r="C374" s="11" t="n"/>
      <c r="D374" s="14" t="n"/>
      <c r="E374" s="15" t="n"/>
      <c r="F374" s="11" t="n"/>
      <c r="G374" s="11" t="n"/>
    </row>
    <row r="375">
      <c r="A375" s="10" t="n"/>
      <c r="B375" s="11" t="n"/>
      <c r="C375" s="11" t="n"/>
      <c r="D375" s="14" t="n"/>
      <c r="E375" s="15" t="n"/>
      <c r="F375" s="11" t="n"/>
      <c r="G375" s="11" t="n"/>
    </row>
    <row r="376">
      <c r="A376" s="10" t="n"/>
      <c r="B376" s="11" t="n"/>
      <c r="C376" s="11" t="n"/>
      <c r="D376" s="14" t="n"/>
      <c r="E376" s="15" t="n"/>
      <c r="F376" s="11" t="n"/>
      <c r="G376" s="11" t="n"/>
    </row>
    <row r="377">
      <c r="A377" s="10" t="n"/>
      <c r="B377" s="11" t="n"/>
      <c r="C377" s="11" t="n"/>
      <c r="D377" s="14" t="n"/>
      <c r="E377" s="15" t="n"/>
      <c r="F377" s="11" t="n"/>
      <c r="G377" s="11" t="n"/>
    </row>
    <row r="378">
      <c r="A378" s="10" t="n"/>
      <c r="B378" s="11" t="n"/>
      <c r="C378" s="11" t="n"/>
      <c r="D378" s="14" t="n"/>
      <c r="E378" s="15" t="n"/>
      <c r="F378" s="11" t="n"/>
      <c r="G378" s="11" t="n"/>
    </row>
    <row r="379">
      <c r="A379" s="10" t="n"/>
      <c r="B379" s="11" t="n"/>
      <c r="C379" s="11" t="n"/>
      <c r="D379" s="14" t="n"/>
      <c r="E379" s="15" t="n"/>
      <c r="F379" s="11" t="n"/>
      <c r="G379" s="11" t="n"/>
    </row>
    <row r="380">
      <c r="A380" s="10" t="n"/>
      <c r="B380" s="11" t="n"/>
      <c r="C380" s="11" t="n"/>
      <c r="D380" s="14" t="n"/>
      <c r="E380" s="15" t="n"/>
      <c r="F380" s="11" t="n"/>
      <c r="G380" s="11" t="n"/>
    </row>
    <row r="381">
      <c r="A381" s="10" t="n"/>
      <c r="B381" s="11" t="n"/>
      <c r="C381" s="11" t="n"/>
      <c r="D381" s="14" t="n"/>
      <c r="E381" s="15" t="n"/>
      <c r="F381" s="11" t="n"/>
      <c r="G381" s="11" t="n"/>
    </row>
    <row r="382">
      <c r="A382" s="10" t="n"/>
      <c r="B382" s="11" t="n"/>
      <c r="C382" s="11" t="n"/>
      <c r="D382" s="14" t="n"/>
      <c r="E382" s="15" t="n"/>
      <c r="F382" s="11" t="n"/>
      <c r="G382" s="11" t="n"/>
    </row>
    <row r="383">
      <c r="A383" s="10" t="n"/>
      <c r="B383" s="11" t="n"/>
      <c r="C383" s="11" t="n"/>
      <c r="D383" s="14" t="n"/>
      <c r="E383" s="15" t="n"/>
      <c r="F383" s="11" t="n"/>
      <c r="G383" s="11" t="n"/>
    </row>
    <row r="384">
      <c r="A384" s="10" t="n"/>
      <c r="B384" s="11" t="n"/>
      <c r="C384" s="11" t="n"/>
      <c r="D384" s="14" t="n"/>
      <c r="E384" s="15" t="n"/>
      <c r="F384" s="11" t="n"/>
      <c r="G384" s="11" t="n"/>
    </row>
    <row r="385">
      <c r="A385" s="10" t="n"/>
      <c r="B385" s="11" t="n"/>
      <c r="C385" s="11" t="n"/>
      <c r="D385" s="14" t="n"/>
      <c r="E385" s="15" t="n"/>
      <c r="F385" s="11" t="n"/>
      <c r="G385" s="11" t="n"/>
    </row>
    <row r="386">
      <c r="A386" s="10" t="n"/>
      <c r="B386" s="11" t="n"/>
      <c r="C386" s="11" t="n"/>
      <c r="D386" s="14" t="n"/>
      <c r="E386" s="15" t="n"/>
      <c r="F386" s="11" t="n"/>
      <c r="G386" s="11" t="n"/>
    </row>
    <row r="387">
      <c r="A387" s="10" t="n"/>
      <c r="B387" s="11" t="n"/>
      <c r="C387" s="11" t="n"/>
      <c r="D387" s="14" t="n"/>
      <c r="E387" s="15" t="n"/>
      <c r="F387" s="11" t="n"/>
      <c r="G387" s="11" t="n"/>
    </row>
    <row r="388">
      <c r="A388" s="10" t="n"/>
      <c r="B388" s="11" t="n"/>
      <c r="C388" s="11" t="n"/>
      <c r="D388" s="14" t="n"/>
      <c r="E388" s="15" t="n"/>
      <c r="F388" s="11" t="n"/>
      <c r="G388" s="11" t="n"/>
    </row>
    <row r="389">
      <c r="A389" s="10" t="n"/>
      <c r="B389" s="11" t="n"/>
      <c r="C389" s="11" t="n"/>
      <c r="D389" s="14" t="n"/>
      <c r="E389" s="15" t="n"/>
      <c r="F389" s="11" t="n"/>
      <c r="G389" s="11" t="n"/>
    </row>
    <row r="390">
      <c r="A390" s="10" t="n"/>
      <c r="B390" s="11" t="n"/>
      <c r="C390" s="11" t="n"/>
      <c r="D390" s="14" t="n"/>
      <c r="E390" s="15" t="n"/>
      <c r="F390" s="11" t="n"/>
      <c r="G390" s="11" t="n"/>
    </row>
    <row r="391">
      <c r="A391" s="10" t="n"/>
      <c r="B391" s="11" t="n"/>
      <c r="C391" s="11" t="n"/>
      <c r="D391" s="14" t="n"/>
      <c r="E391" s="15" t="n"/>
      <c r="F391" s="11" t="n"/>
      <c r="G391" s="11" t="n"/>
    </row>
    <row r="392">
      <c r="A392" s="10" t="n"/>
      <c r="B392" s="11" t="n"/>
      <c r="C392" s="11" t="n"/>
      <c r="D392" s="14" t="n"/>
      <c r="E392" s="15" t="n"/>
      <c r="F392" s="11" t="n"/>
      <c r="G392" s="11" t="n"/>
    </row>
    <row r="393">
      <c r="A393" s="10" t="n"/>
      <c r="B393" s="11" t="n"/>
      <c r="C393" s="11" t="n"/>
      <c r="D393" s="14" t="n"/>
      <c r="E393" s="15" t="n"/>
      <c r="F393" s="11" t="n"/>
      <c r="G393" s="11" t="n"/>
    </row>
    <row r="394">
      <c r="A394" s="10" t="n"/>
      <c r="B394" s="11" t="n"/>
      <c r="C394" s="11" t="n"/>
      <c r="D394" s="14" t="n"/>
      <c r="E394" s="15" t="n"/>
      <c r="F394" s="11" t="n"/>
      <c r="G394" s="11" t="n"/>
    </row>
    <row r="395">
      <c r="A395" s="10" t="n"/>
      <c r="B395" s="11" t="n"/>
      <c r="C395" s="11" t="n"/>
      <c r="D395" s="14" t="n"/>
      <c r="E395" s="15" t="n"/>
      <c r="F395" s="11" t="n"/>
      <c r="G395" s="11" t="n"/>
    </row>
    <row r="396">
      <c r="A396" s="10" t="n"/>
      <c r="B396" s="11" t="n"/>
      <c r="C396" s="11" t="n"/>
      <c r="D396" s="14" t="n"/>
      <c r="E396" s="15" t="n"/>
      <c r="F396" s="11" t="n"/>
      <c r="G396" s="11" t="n"/>
    </row>
    <row r="397">
      <c r="A397" s="10" t="n"/>
      <c r="B397" s="11" t="n"/>
      <c r="C397" s="11" t="n"/>
      <c r="D397" s="14" t="n"/>
      <c r="E397" s="15" t="n"/>
      <c r="F397" s="11" t="n"/>
      <c r="G397" s="11" t="n"/>
    </row>
    <row r="398">
      <c r="A398" s="10" t="n"/>
      <c r="B398" s="11" t="n"/>
      <c r="C398" s="11" t="n"/>
      <c r="D398" s="14" t="n"/>
      <c r="E398" s="15" t="n"/>
      <c r="F398" s="11" t="n"/>
      <c r="G398" s="11" t="n"/>
    </row>
    <row r="399">
      <c r="A399" s="10" t="n"/>
      <c r="B399" s="11" t="n"/>
      <c r="C399" s="11" t="n"/>
      <c r="D399" s="14" t="n"/>
      <c r="E399" s="15" t="n"/>
      <c r="F399" s="11" t="n"/>
      <c r="G399" s="11" t="n"/>
    </row>
    <row r="400">
      <c r="A400" s="10" t="n"/>
      <c r="B400" s="11" t="n"/>
      <c r="C400" s="11" t="n"/>
      <c r="D400" s="14" t="n"/>
      <c r="E400" s="15" t="n"/>
      <c r="F400" s="11" t="n"/>
      <c r="G400" s="11" t="n"/>
    </row>
    <row r="401">
      <c r="A401" s="10" t="n"/>
      <c r="B401" s="11" t="n"/>
      <c r="C401" s="11" t="n"/>
      <c r="D401" s="14" t="n"/>
      <c r="E401" s="15" t="n"/>
      <c r="F401" s="11" t="n"/>
      <c r="G401" s="11" t="n"/>
    </row>
  </sheetData>
  <dataValidations count="1">
    <dataValidation sqref="C2:C401" showDropDown="0" showInputMessage="0" showErrorMessage="0" allowBlank="1" type="list">
      <formula1>='Rates 3Q2026'!$B$2:$B$59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L74"/>
  <sheetViews>
    <sheetView showGridLines="0" workbookViewId="0">
      <pane xSplit="3" ySplit="12" topLeftCell="D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7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4" customWidth="1" min="12" max="12"/>
  </cols>
  <sheetData>
    <row r="2">
      <c r="B2" s="16" t="inlineStr">
        <is>
          <t>Your IFTA worksheet, Q3 2026 (SAMPLE)</t>
        </is>
      </c>
    </row>
    <row r="4">
      <c r="B4" s="17" t="inlineStr">
        <is>
          <t>Fuel type</t>
        </is>
      </c>
      <c r="C4" s="18" t="inlineStr">
        <is>
          <t>Diesel</t>
        </is>
      </c>
    </row>
    <row r="5">
      <c r="B5" s="17" t="inlineStr">
        <is>
          <t>Total miles (all states)</t>
        </is>
      </c>
      <c r="C5" s="19">
        <f>SUM('Trip log'!D2:D401)</f>
        <v/>
      </c>
    </row>
    <row r="6">
      <c r="B6" s="17" t="inlineStr">
        <is>
          <t>Total gallons bought</t>
        </is>
      </c>
      <c r="C6" s="20">
        <f>SUM('Fuel log'!D2:D401)</f>
        <v/>
      </c>
    </row>
    <row r="7">
      <c r="B7" s="17" t="inlineStr">
        <is>
          <t>Miles per gallon (fleet, 2 decimals)</t>
        </is>
      </c>
      <c r="C7" s="21">
        <f>IF(C6&gt;0,ROUND(C5/C6,2),0)</f>
        <v/>
      </c>
    </row>
    <row r="8">
      <c r="B8" s="17" t="inlineStr">
        <is>
          <t>Total tax due (credit)</t>
        </is>
      </c>
      <c r="C8" s="22">
        <f>L71</f>
        <v/>
      </c>
    </row>
    <row r="9">
      <c r="B9" s="17" t="inlineStr">
        <is>
          <t>Lines with a state code that is not on the IFTA list</t>
        </is>
      </c>
      <c r="C9" s="23">
        <f>SUMPRODUCT(('Trip log'!C2:C401&lt;&gt;"")*(COUNTIF('Rates 3Q2026'!B2:B59,'Trip log'!C2:C401)=0))+SUMPRODUCT(('Fuel log'!C2:C401&lt;&gt;"")*(COUNTIF('Rates 3Q2026'!B2:B59,'Fuel log'!C2:C401)=0))</f>
        <v/>
      </c>
    </row>
    <row r="12" ht="34" customHeight="1">
      <c r="B12" s="24" t="inlineStr">
        <is>
          <t>State</t>
        </is>
      </c>
      <c r="C12" s="24" t="inlineStr">
        <is>
          <t>Code</t>
        </is>
      </c>
      <c r="D12" s="24" t="inlineStr">
        <is>
          <t>Total miles</t>
        </is>
      </c>
      <c r="E12" s="24" t="inlineStr">
        <is>
          <t>Taxable miles</t>
        </is>
      </c>
      <c r="F12" s="24" t="inlineStr">
        <is>
          <t>Taxable gallons</t>
        </is>
      </c>
      <c r="G12" s="24" t="inlineStr">
        <is>
          <t>Tax-paid gallons</t>
        </is>
      </c>
      <c r="H12" s="24" t="inlineStr">
        <is>
          <t>Net taxable gallons</t>
        </is>
      </c>
      <c r="I12" s="24" t="inlineStr">
        <is>
          <t>Tax rate $/gal</t>
        </is>
      </c>
      <c r="J12" s="24" t="inlineStr">
        <is>
          <t>Tax due (credit) $</t>
        </is>
      </c>
      <c r="K12" s="24" t="inlineStr">
        <is>
          <t>Surcharge $</t>
        </is>
      </c>
      <c r="L12" s="24" t="inlineStr">
        <is>
          <t>Total due (credit) $</t>
        </is>
      </c>
    </row>
    <row r="13">
      <c r="B13" s="25">
        <f>'Rates 3Q2026'!A2</f>
        <v/>
      </c>
      <c r="C13" s="25">
        <f>'Rates 3Q2026'!B2</f>
        <v/>
      </c>
      <c r="D13" s="26">
        <f>SUMIF('Trip log'!$C$2:$C$401,C13,'Trip log'!$D$2:$D$401)</f>
        <v/>
      </c>
      <c r="E13" s="26">
        <f>D13-SUMIF('Trip log'!$C$2:$C$401,C13,'Trip log'!$E$2:$E$401)</f>
        <v/>
      </c>
      <c r="F13" s="26">
        <f>IF($C$7&gt;0,ROUND(E13/$C$7,0),0)</f>
        <v/>
      </c>
      <c r="G13" s="26">
        <f>ROUND(SUMIF('Fuel log'!$C$2:$C$401,C13,'Fuel log'!$D$2:$D$401),0)</f>
        <v/>
      </c>
      <c r="H13" s="26">
        <f>F13-G13</f>
        <v/>
      </c>
      <c r="I13" s="27">
        <f>IF($C$4="Gasoline",'Rates 3Q2026'!D2,'Rates 3Q2026'!C2)</f>
        <v/>
      </c>
      <c r="J13" s="28">
        <f>ROUND(H13*I13,2)</f>
        <v/>
      </c>
      <c r="K13" s="28">
        <f>ROUND(F13*IF($C$4="Gasoline",'Rates 3Q2026'!F2,'Rates 3Q2026'!E2),2)</f>
        <v/>
      </c>
      <c r="L13" s="28">
        <f>J13+K13</f>
        <v/>
      </c>
    </row>
    <row r="14">
      <c r="B14" s="25">
        <f>'Rates 3Q2026'!A3</f>
        <v/>
      </c>
      <c r="C14" s="25">
        <f>'Rates 3Q2026'!B3</f>
        <v/>
      </c>
      <c r="D14" s="26">
        <f>SUMIF('Trip log'!$C$2:$C$401,C14,'Trip log'!$D$2:$D$401)</f>
        <v/>
      </c>
      <c r="E14" s="26">
        <f>D14-SUMIF('Trip log'!$C$2:$C$401,C14,'Trip log'!$E$2:$E$401)</f>
        <v/>
      </c>
      <c r="F14" s="26">
        <f>IF($C$7&gt;0,ROUND(E14/$C$7,0),0)</f>
        <v/>
      </c>
      <c r="G14" s="26">
        <f>ROUND(SUMIF('Fuel log'!$C$2:$C$401,C14,'Fuel log'!$D$2:$D$401),0)</f>
        <v/>
      </c>
      <c r="H14" s="26">
        <f>F14-G14</f>
        <v/>
      </c>
      <c r="I14" s="27">
        <f>IF($C$4="Gasoline",'Rates 3Q2026'!D3,'Rates 3Q2026'!C3)</f>
        <v/>
      </c>
      <c r="J14" s="28">
        <f>ROUND(H14*I14,2)</f>
        <v/>
      </c>
      <c r="K14" s="28">
        <f>ROUND(F14*IF($C$4="Gasoline",'Rates 3Q2026'!F3,'Rates 3Q2026'!E3),2)</f>
        <v/>
      </c>
      <c r="L14" s="28">
        <f>J14+K14</f>
        <v/>
      </c>
    </row>
    <row r="15">
      <c r="B15" s="25">
        <f>'Rates 3Q2026'!A4</f>
        <v/>
      </c>
      <c r="C15" s="25">
        <f>'Rates 3Q2026'!B4</f>
        <v/>
      </c>
      <c r="D15" s="26">
        <f>SUMIF('Trip log'!$C$2:$C$401,C15,'Trip log'!$D$2:$D$401)</f>
        <v/>
      </c>
      <c r="E15" s="26">
        <f>D15-SUMIF('Trip log'!$C$2:$C$401,C15,'Trip log'!$E$2:$E$401)</f>
        <v/>
      </c>
      <c r="F15" s="26">
        <f>IF($C$7&gt;0,ROUND(E15/$C$7,0),0)</f>
        <v/>
      </c>
      <c r="G15" s="26">
        <f>ROUND(SUMIF('Fuel log'!$C$2:$C$401,C15,'Fuel log'!$D$2:$D$401),0)</f>
        <v/>
      </c>
      <c r="H15" s="26">
        <f>F15-G15</f>
        <v/>
      </c>
      <c r="I15" s="27">
        <f>IF($C$4="Gasoline",'Rates 3Q2026'!D4,'Rates 3Q2026'!C4)</f>
        <v/>
      </c>
      <c r="J15" s="28">
        <f>ROUND(H15*I15,2)</f>
        <v/>
      </c>
      <c r="K15" s="28">
        <f>ROUND(F15*IF($C$4="Gasoline",'Rates 3Q2026'!F4,'Rates 3Q2026'!E4),2)</f>
        <v/>
      </c>
      <c r="L15" s="28">
        <f>J15+K15</f>
        <v/>
      </c>
    </row>
    <row r="16">
      <c r="B16" s="25">
        <f>'Rates 3Q2026'!A5</f>
        <v/>
      </c>
      <c r="C16" s="25">
        <f>'Rates 3Q2026'!B5</f>
        <v/>
      </c>
      <c r="D16" s="26">
        <f>SUMIF('Trip log'!$C$2:$C$401,C16,'Trip log'!$D$2:$D$401)</f>
        <v/>
      </c>
      <c r="E16" s="26">
        <f>D16-SUMIF('Trip log'!$C$2:$C$401,C16,'Trip log'!$E$2:$E$401)</f>
        <v/>
      </c>
      <c r="F16" s="26">
        <f>IF($C$7&gt;0,ROUND(E16/$C$7,0),0)</f>
        <v/>
      </c>
      <c r="G16" s="26">
        <f>ROUND(SUMIF('Fuel log'!$C$2:$C$401,C16,'Fuel log'!$D$2:$D$401),0)</f>
        <v/>
      </c>
      <c r="H16" s="26">
        <f>F16-G16</f>
        <v/>
      </c>
      <c r="I16" s="27">
        <f>IF($C$4="Gasoline",'Rates 3Q2026'!D5,'Rates 3Q2026'!C5)</f>
        <v/>
      </c>
      <c r="J16" s="28">
        <f>ROUND(H16*I16,2)</f>
        <v/>
      </c>
      <c r="K16" s="28">
        <f>ROUND(F16*IF($C$4="Gasoline",'Rates 3Q2026'!F5,'Rates 3Q2026'!E5),2)</f>
        <v/>
      </c>
      <c r="L16" s="28">
        <f>J16+K16</f>
        <v/>
      </c>
    </row>
    <row r="17">
      <c r="B17" s="25">
        <f>'Rates 3Q2026'!A6</f>
        <v/>
      </c>
      <c r="C17" s="25">
        <f>'Rates 3Q2026'!B6</f>
        <v/>
      </c>
      <c r="D17" s="26">
        <f>SUMIF('Trip log'!$C$2:$C$401,C17,'Trip log'!$D$2:$D$401)</f>
        <v/>
      </c>
      <c r="E17" s="26">
        <f>D17-SUMIF('Trip log'!$C$2:$C$401,C17,'Trip log'!$E$2:$E$401)</f>
        <v/>
      </c>
      <c r="F17" s="26">
        <f>IF($C$7&gt;0,ROUND(E17/$C$7,0),0)</f>
        <v/>
      </c>
      <c r="G17" s="26">
        <f>ROUND(SUMIF('Fuel log'!$C$2:$C$401,C17,'Fuel log'!$D$2:$D$401),0)</f>
        <v/>
      </c>
      <c r="H17" s="26">
        <f>F17-G17</f>
        <v/>
      </c>
      <c r="I17" s="27">
        <f>IF($C$4="Gasoline",'Rates 3Q2026'!D6,'Rates 3Q2026'!C6)</f>
        <v/>
      </c>
      <c r="J17" s="28">
        <f>ROUND(H17*I17,2)</f>
        <v/>
      </c>
      <c r="K17" s="28">
        <f>ROUND(F17*IF($C$4="Gasoline",'Rates 3Q2026'!F6,'Rates 3Q2026'!E6),2)</f>
        <v/>
      </c>
      <c r="L17" s="28">
        <f>J17+K17</f>
        <v/>
      </c>
    </row>
    <row r="18">
      <c r="B18" s="25">
        <f>'Rates 3Q2026'!A7</f>
        <v/>
      </c>
      <c r="C18" s="25">
        <f>'Rates 3Q2026'!B7</f>
        <v/>
      </c>
      <c r="D18" s="26">
        <f>SUMIF('Trip log'!$C$2:$C$401,C18,'Trip log'!$D$2:$D$401)</f>
        <v/>
      </c>
      <c r="E18" s="26">
        <f>D18-SUMIF('Trip log'!$C$2:$C$401,C18,'Trip log'!$E$2:$E$401)</f>
        <v/>
      </c>
      <c r="F18" s="26">
        <f>IF($C$7&gt;0,ROUND(E18/$C$7,0),0)</f>
        <v/>
      </c>
      <c r="G18" s="26">
        <f>ROUND(SUMIF('Fuel log'!$C$2:$C$401,C18,'Fuel log'!$D$2:$D$401),0)</f>
        <v/>
      </c>
      <c r="H18" s="26">
        <f>F18-G18</f>
        <v/>
      </c>
      <c r="I18" s="27">
        <f>IF($C$4="Gasoline",'Rates 3Q2026'!D7,'Rates 3Q2026'!C7)</f>
        <v/>
      </c>
      <c r="J18" s="28">
        <f>ROUND(H18*I18,2)</f>
        <v/>
      </c>
      <c r="K18" s="28">
        <f>ROUND(F18*IF($C$4="Gasoline",'Rates 3Q2026'!F7,'Rates 3Q2026'!E7),2)</f>
        <v/>
      </c>
      <c r="L18" s="28">
        <f>J18+K18</f>
        <v/>
      </c>
    </row>
    <row r="19">
      <c r="B19" s="25">
        <f>'Rates 3Q2026'!A8</f>
        <v/>
      </c>
      <c r="C19" s="25">
        <f>'Rates 3Q2026'!B8</f>
        <v/>
      </c>
      <c r="D19" s="26">
        <f>SUMIF('Trip log'!$C$2:$C$401,C19,'Trip log'!$D$2:$D$401)</f>
        <v/>
      </c>
      <c r="E19" s="26">
        <f>D19-SUMIF('Trip log'!$C$2:$C$401,C19,'Trip log'!$E$2:$E$401)</f>
        <v/>
      </c>
      <c r="F19" s="26">
        <f>IF($C$7&gt;0,ROUND(E19/$C$7,0),0)</f>
        <v/>
      </c>
      <c r="G19" s="26">
        <f>ROUND(SUMIF('Fuel log'!$C$2:$C$401,C19,'Fuel log'!$D$2:$D$401),0)</f>
        <v/>
      </c>
      <c r="H19" s="26">
        <f>F19-G19</f>
        <v/>
      </c>
      <c r="I19" s="27">
        <f>IF($C$4="Gasoline",'Rates 3Q2026'!D8,'Rates 3Q2026'!C8)</f>
        <v/>
      </c>
      <c r="J19" s="28">
        <f>ROUND(H19*I19,2)</f>
        <v/>
      </c>
      <c r="K19" s="28">
        <f>ROUND(F19*IF($C$4="Gasoline",'Rates 3Q2026'!F8,'Rates 3Q2026'!E8),2)</f>
        <v/>
      </c>
      <c r="L19" s="28">
        <f>J19+K19</f>
        <v/>
      </c>
    </row>
    <row r="20">
      <c r="B20" s="25">
        <f>'Rates 3Q2026'!A9</f>
        <v/>
      </c>
      <c r="C20" s="25">
        <f>'Rates 3Q2026'!B9</f>
        <v/>
      </c>
      <c r="D20" s="26">
        <f>SUMIF('Trip log'!$C$2:$C$401,C20,'Trip log'!$D$2:$D$401)</f>
        <v/>
      </c>
      <c r="E20" s="26">
        <f>D20-SUMIF('Trip log'!$C$2:$C$401,C20,'Trip log'!$E$2:$E$401)</f>
        <v/>
      </c>
      <c r="F20" s="26">
        <f>IF($C$7&gt;0,ROUND(E20/$C$7,0),0)</f>
        <v/>
      </c>
      <c r="G20" s="26">
        <f>ROUND(SUMIF('Fuel log'!$C$2:$C$401,C20,'Fuel log'!$D$2:$D$401),0)</f>
        <v/>
      </c>
      <c r="H20" s="26">
        <f>F20-G20</f>
        <v/>
      </c>
      <c r="I20" s="27">
        <f>IF($C$4="Gasoline",'Rates 3Q2026'!D9,'Rates 3Q2026'!C9)</f>
        <v/>
      </c>
      <c r="J20" s="28">
        <f>ROUND(H20*I20,2)</f>
        <v/>
      </c>
      <c r="K20" s="28">
        <f>ROUND(F20*IF($C$4="Gasoline",'Rates 3Q2026'!F9,'Rates 3Q2026'!E9),2)</f>
        <v/>
      </c>
      <c r="L20" s="28">
        <f>J20+K20</f>
        <v/>
      </c>
    </row>
    <row r="21">
      <c r="B21" s="25">
        <f>'Rates 3Q2026'!A10</f>
        <v/>
      </c>
      <c r="C21" s="25">
        <f>'Rates 3Q2026'!B10</f>
        <v/>
      </c>
      <c r="D21" s="26">
        <f>SUMIF('Trip log'!$C$2:$C$401,C21,'Trip log'!$D$2:$D$401)</f>
        <v/>
      </c>
      <c r="E21" s="26">
        <f>D21-SUMIF('Trip log'!$C$2:$C$401,C21,'Trip log'!$E$2:$E$401)</f>
        <v/>
      </c>
      <c r="F21" s="26">
        <f>IF($C$7&gt;0,ROUND(E21/$C$7,0),0)</f>
        <v/>
      </c>
      <c r="G21" s="26">
        <f>ROUND(SUMIF('Fuel log'!$C$2:$C$401,C21,'Fuel log'!$D$2:$D$401),0)</f>
        <v/>
      </c>
      <c r="H21" s="26">
        <f>F21-G21</f>
        <v/>
      </c>
      <c r="I21" s="27">
        <f>IF($C$4="Gasoline",'Rates 3Q2026'!D10,'Rates 3Q2026'!C10)</f>
        <v/>
      </c>
      <c r="J21" s="28">
        <f>ROUND(H21*I21,2)</f>
        <v/>
      </c>
      <c r="K21" s="28">
        <f>ROUND(F21*IF($C$4="Gasoline",'Rates 3Q2026'!F10,'Rates 3Q2026'!E10),2)</f>
        <v/>
      </c>
      <c r="L21" s="28">
        <f>J21+K21</f>
        <v/>
      </c>
    </row>
    <row r="22">
      <c r="B22" s="25">
        <f>'Rates 3Q2026'!A11</f>
        <v/>
      </c>
      <c r="C22" s="25">
        <f>'Rates 3Q2026'!B11</f>
        <v/>
      </c>
      <c r="D22" s="26">
        <f>SUMIF('Trip log'!$C$2:$C$401,C22,'Trip log'!$D$2:$D$401)</f>
        <v/>
      </c>
      <c r="E22" s="26">
        <f>D22-SUMIF('Trip log'!$C$2:$C$401,C22,'Trip log'!$E$2:$E$401)</f>
        <v/>
      </c>
      <c r="F22" s="26">
        <f>IF($C$7&gt;0,ROUND(E22/$C$7,0),0)</f>
        <v/>
      </c>
      <c r="G22" s="26">
        <f>ROUND(SUMIF('Fuel log'!$C$2:$C$401,C22,'Fuel log'!$D$2:$D$401),0)</f>
        <v/>
      </c>
      <c r="H22" s="26">
        <f>F22-G22</f>
        <v/>
      </c>
      <c r="I22" s="27">
        <f>IF($C$4="Gasoline",'Rates 3Q2026'!D11,'Rates 3Q2026'!C11)</f>
        <v/>
      </c>
      <c r="J22" s="28">
        <f>ROUND(H22*I22,2)</f>
        <v/>
      </c>
      <c r="K22" s="28">
        <f>ROUND(F22*IF($C$4="Gasoline",'Rates 3Q2026'!F11,'Rates 3Q2026'!E11),2)</f>
        <v/>
      </c>
      <c r="L22" s="28">
        <f>J22+K22</f>
        <v/>
      </c>
    </row>
    <row r="23">
      <c r="B23" s="25">
        <f>'Rates 3Q2026'!A12</f>
        <v/>
      </c>
      <c r="C23" s="25">
        <f>'Rates 3Q2026'!B12</f>
        <v/>
      </c>
      <c r="D23" s="26">
        <f>SUMIF('Trip log'!$C$2:$C$401,C23,'Trip log'!$D$2:$D$401)</f>
        <v/>
      </c>
      <c r="E23" s="26">
        <f>D23-SUMIF('Trip log'!$C$2:$C$401,C23,'Trip log'!$E$2:$E$401)</f>
        <v/>
      </c>
      <c r="F23" s="26">
        <f>IF($C$7&gt;0,ROUND(E23/$C$7,0),0)</f>
        <v/>
      </c>
      <c r="G23" s="26">
        <f>ROUND(SUMIF('Fuel log'!$C$2:$C$401,C23,'Fuel log'!$D$2:$D$401),0)</f>
        <v/>
      </c>
      <c r="H23" s="26">
        <f>F23-G23</f>
        <v/>
      </c>
      <c r="I23" s="27">
        <f>IF($C$4="Gasoline",'Rates 3Q2026'!D12,'Rates 3Q2026'!C12)</f>
        <v/>
      </c>
      <c r="J23" s="28">
        <f>ROUND(H23*I23,2)</f>
        <v/>
      </c>
      <c r="K23" s="28">
        <f>ROUND(F23*IF($C$4="Gasoline",'Rates 3Q2026'!F12,'Rates 3Q2026'!E12),2)</f>
        <v/>
      </c>
      <c r="L23" s="28">
        <f>J23+K23</f>
        <v/>
      </c>
    </row>
    <row r="24">
      <c r="B24" s="25">
        <f>'Rates 3Q2026'!A13</f>
        <v/>
      </c>
      <c r="C24" s="25">
        <f>'Rates 3Q2026'!B13</f>
        <v/>
      </c>
      <c r="D24" s="26">
        <f>SUMIF('Trip log'!$C$2:$C$401,C24,'Trip log'!$D$2:$D$401)</f>
        <v/>
      </c>
      <c r="E24" s="26">
        <f>D24-SUMIF('Trip log'!$C$2:$C$401,C24,'Trip log'!$E$2:$E$401)</f>
        <v/>
      </c>
      <c r="F24" s="26">
        <f>IF($C$7&gt;0,ROUND(E24/$C$7,0),0)</f>
        <v/>
      </c>
      <c r="G24" s="26">
        <f>ROUND(SUMIF('Fuel log'!$C$2:$C$401,C24,'Fuel log'!$D$2:$D$401),0)</f>
        <v/>
      </c>
      <c r="H24" s="26">
        <f>F24-G24</f>
        <v/>
      </c>
      <c r="I24" s="27">
        <f>IF($C$4="Gasoline",'Rates 3Q2026'!D13,'Rates 3Q2026'!C13)</f>
        <v/>
      </c>
      <c r="J24" s="28">
        <f>ROUND(H24*I24,2)</f>
        <v/>
      </c>
      <c r="K24" s="28">
        <f>ROUND(F24*IF($C$4="Gasoline",'Rates 3Q2026'!F13,'Rates 3Q2026'!E13),2)</f>
        <v/>
      </c>
      <c r="L24" s="28">
        <f>J24+K24</f>
        <v/>
      </c>
    </row>
    <row r="25">
      <c r="B25" s="25">
        <f>'Rates 3Q2026'!A14</f>
        <v/>
      </c>
      <c r="C25" s="25">
        <f>'Rates 3Q2026'!B14</f>
        <v/>
      </c>
      <c r="D25" s="26">
        <f>SUMIF('Trip log'!$C$2:$C$401,C25,'Trip log'!$D$2:$D$401)</f>
        <v/>
      </c>
      <c r="E25" s="26">
        <f>D25-SUMIF('Trip log'!$C$2:$C$401,C25,'Trip log'!$E$2:$E$401)</f>
        <v/>
      </c>
      <c r="F25" s="26">
        <f>IF($C$7&gt;0,ROUND(E25/$C$7,0),0)</f>
        <v/>
      </c>
      <c r="G25" s="26">
        <f>ROUND(SUMIF('Fuel log'!$C$2:$C$401,C25,'Fuel log'!$D$2:$D$401),0)</f>
        <v/>
      </c>
      <c r="H25" s="26">
        <f>F25-G25</f>
        <v/>
      </c>
      <c r="I25" s="27">
        <f>IF($C$4="Gasoline",'Rates 3Q2026'!D14,'Rates 3Q2026'!C14)</f>
        <v/>
      </c>
      <c r="J25" s="28">
        <f>ROUND(H25*I25,2)</f>
        <v/>
      </c>
      <c r="K25" s="28">
        <f>ROUND(F25*IF($C$4="Gasoline",'Rates 3Q2026'!F14,'Rates 3Q2026'!E14),2)</f>
        <v/>
      </c>
      <c r="L25" s="28">
        <f>J25+K25</f>
        <v/>
      </c>
    </row>
    <row r="26">
      <c r="B26" s="25">
        <f>'Rates 3Q2026'!A15</f>
        <v/>
      </c>
      <c r="C26" s="25">
        <f>'Rates 3Q2026'!B15</f>
        <v/>
      </c>
      <c r="D26" s="26">
        <f>SUMIF('Trip log'!$C$2:$C$401,C26,'Trip log'!$D$2:$D$401)</f>
        <v/>
      </c>
      <c r="E26" s="26">
        <f>D26-SUMIF('Trip log'!$C$2:$C$401,C26,'Trip log'!$E$2:$E$401)</f>
        <v/>
      </c>
      <c r="F26" s="26">
        <f>IF($C$7&gt;0,ROUND(E26/$C$7,0),0)</f>
        <v/>
      </c>
      <c r="G26" s="26">
        <f>ROUND(SUMIF('Fuel log'!$C$2:$C$401,C26,'Fuel log'!$D$2:$D$401),0)</f>
        <v/>
      </c>
      <c r="H26" s="26">
        <f>F26-G26</f>
        <v/>
      </c>
      <c r="I26" s="27">
        <f>IF($C$4="Gasoline",'Rates 3Q2026'!D15,'Rates 3Q2026'!C15)</f>
        <v/>
      </c>
      <c r="J26" s="28">
        <f>ROUND(H26*I26,2)</f>
        <v/>
      </c>
      <c r="K26" s="28">
        <f>ROUND(F26*IF($C$4="Gasoline",'Rates 3Q2026'!F15,'Rates 3Q2026'!E15),2)</f>
        <v/>
      </c>
      <c r="L26" s="28">
        <f>J26+K26</f>
        <v/>
      </c>
    </row>
    <row r="27">
      <c r="B27" s="25">
        <f>'Rates 3Q2026'!A16</f>
        <v/>
      </c>
      <c r="C27" s="25">
        <f>'Rates 3Q2026'!B16</f>
        <v/>
      </c>
      <c r="D27" s="26">
        <f>SUMIF('Trip log'!$C$2:$C$401,C27,'Trip log'!$D$2:$D$401)</f>
        <v/>
      </c>
      <c r="E27" s="26">
        <f>D27-SUMIF('Trip log'!$C$2:$C$401,C27,'Trip log'!$E$2:$E$401)</f>
        <v/>
      </c>
      <c r="F27" s="26">
        <f>IF($C$7&gt;0,ROUND(E27/$C$7,0),0)</f>
        <v/>
      </c>
      <c r="G27" s="26">
        <f>ROUND(SUMIF('Fuel log'!$C$2:$C$401,C27,'Fuel log'!$D$2:$D$401),0)</f>
        <v/>
      </c>
      <c r="H27" s="26">
        <f>F27-G27</f>
        <v/>
      </c>
      <c r="I27" s="27">
        <f>IF($C$4="Gasoline",'Rates 3Q2026'!D16,'Rates 3Q2026'!C16)</f>
        <v/>
      </c>
      <c r="J27" s="28">
        <f>ROUND(H27*I27,2)</f>
        <v/>
      </c>
      <c r="K27" s="28">
        <f>ROUND(F27*IF($C$4="Gasoline",'Rates 3Q2026'!F16,'Rates 3Q2026'!E16),2)</f>
        <v/>
      </c>
      <c r="L27" s="28">
        <f>J27+K27</f>
        <v/>
      </c>
    </row>
    <row r="28">
      <c r="B28" s="25">
        <f>'Rates 3Q2026'!A17</f>
        <v/>
      </c>
      <c r="C28" s="25">
        <f>'Rates 3Q2026'!B17</f>
        <v/>
      </c>
      <c r="D28" s="26">
        <f>SUMIF('Trip log'!$C$2:$C$401,C28,'Trip log'!$D$2:$D$401)</f>
        <v/>
      </c>
      <c r="E28" s="26">
        <f>D28-SUMIF('Trip log'!$C$2:$C$401,C28,'Trip log'!$E$2:$E$401)</f>
        <v/>
      </c>
      <c r="F28" s="26">
        <f>IF($C$7&gt;0,ROUND(E28/$C$7,0),0)</f>
        <v/>
      </c>
      <c r="G28" s="26">
        <f>ROUND(SUMIF('Fuel log'!$C$2:$C$401,C28,'Fuel log'!$D$2:$D$401),0)</f>
        <v/>
      </c>
      <c r="H28" s="26">
        <f>F28-G28</f>
        <v/>
      </c>
      <c r="I28" s="27">
        <f>IF($C$4="Gasoline",'Rates 3Q2026'!D17,'Rates 3Q2026'!C17)</f>
        <v/>
      </c>
      <c r="J28" s="28">
        <f>ROUND(H28*I28,2)</f>
        <v/>
      </c>
      <c r="K28" s="28">
        <f>ROUND(F28*IF($C$4="Gasoline",'Rates 3Q2026'!F17,'Rates 3Q2026'!E17),2)</f>
        <v/>
      </c>
      <c r="L28" s="28">
        <f>J28+K28</f>
        <v/>
      </c>
    </row>
    <row r="29">
      <c r="B29" s="25">
        <f>'Rates 3Q2026'!A18</f>
        <v/>
      </c>
      <c r="C29" s="25">
        <f>'Rates 3Q2026'!B18</f>
        <v/>
      </c>
      <c r="D29" s="26">
        <f>SUMIF('Trip log'!$C$2:$C$401,C29,'Trip log'!$D$2:$D$401)</f>
        <v/>
      </c>
      <c r="E29" s="26">
        <f>D29-SUMIF('Trip log'!$C$2:$C$401,C29,'Trip log'!$E$2:$E$401)</f>
        <v/>
      </c>
      <c r="F29" s="26">
        <f>IF($C$7&gt;0,ROUND(E29/$C$7,0),0)</f>
        <v/>
      </c>
      <c r="G29" s="26">
        <f>ROUND(SUMIF('Fuel log'!$C$2:$C$401,C29,'Fuel log'!$D$2:$D$401),0)</f>
        <v/>
      </c>
      <c r="H29" s="26">
        <f>F29-G29</f>
        <v/>
      </c>
      <c r="I29" s="27">
        <f>IF($C$4="Gasoline",'Rates 3Q2026'!D18,'Rates 3Q2026'!C18)</f>
        <v/>
      </c>
      <c r="J29" s="28">
        <f>ROUND(H29*I29,2)</f>
        <v/>
      </c>
      <c r="K29" s="28">
        <f>ROUND(F29*IF($C$4="Gasoline",'Rates 3Q2026'!F18,'Rates 3Q2026'!E18),2)</f>
        <v/>
      </c>
      <c r="L29" s="28">
        <f>J29+K29</f>
        <v/>
      </c>
    </row>
    <row r="30">
      <c r="B30" s="25">
        <f>'Rates 3Q2026'!A19</f>
        <v/>
      </c>
      <c r="C30" s="25">
        <f>'Rates 3Q2026'!B19</f>
        <v/>
      </c>
      <c r="D30" s="26">
        <f>SUMIF('Trip log'!$C$2:$C$401,C30,'Trip log'!$D$2:$D$401)</f>
        <v/>
      </c>
      <c r="E30" s="26">
        <f>D30-SUMIF('Trip log'!$C$2:$C$401,C30,'Trip log'!$E$2:$E$401)</f>
        <v/>
      </c>
      <c r="F30" s="26">
        <f>IF($C$7&gt;0,ROUND(E30/$C$7,0),0)</f>
        <v/>
      </c>
      <c r="G30" s="26">
        <f>ROUND(SUMIF('Fuel log'!$C$2:$C$401,C30,'Fuel log'!$D$2:$D$401),0)</f>
        <v/>
      </c>
      <c r="H30" s="26">
        <f>F30-G30</f>
        <v/>
      </c>
      <c r="I30" s="27">
        <f>IF($C$4="Gasoline",'Rates 3Q2026'!D19,'Rates 3Q2026'!C19)</f>
        <v/>
      </c>
      <c r="J30" s="28">
        <f>ROUND(H30*I30,2)</f>
        <v/>
      </c>
      <c r="K30" s="28">
        <f>ROUND(F30*IF($C$4="Gasoline",'Rates 3Q2026'!F19,'Rates 3Q2026'!E19),2)</f>
        <v/>
      </c>
      <c r="L30" s="28">
        <f>J30+K30</f>
        <v/>
      </c>
    </row>
    <row r="31">
      <c r="B31" s="25">
        <f>'Rates 3Q2026'!A20</f>
        <v/>
      </c>
      <c r="C31" s="25">
        <f>'Rates 3Q2026'!B20</f>
        <v/>
      </c>
      <c r="D31" s="26">
        <f>SUMIF('Trip log'!$C$2:$C$401,C31,'Trip log'!$D$2:$D$401)</f>
        <v/>
      </c>
      <c r="E31" s="26">
        <f>D31-SUMIF('Trip log'!$C$2:$C$401,C31,'Trip log'!$E$2:$E$401)</f>
        <v/>
      </c>
      <c r="F31" s="26">
        <f>IF($C$7&gt;0,ROUND(E31/$C$7,0),0)</f>
        <v/>
      </c>
      <c r="G31" s="26">
        <f>ROUND(SUMIF('Fuel log'!$C$2:$C$401,C31,'Fuel log'!$D$2:$D$401),0)</f>
        <v/>
      </c>
      <c r="H31" s="26">
        <f>F31-G31</f>
        <v/>
      </c>
      <c r="I31" s="27">
        <f>IF($C$4="Gasoline",'Rates 3Q2026'!D20,'Rates 3Q2026'!C20)</f>
        <v/>
      </c>
      <c r="J31" s="28">
        <f>ROUND(H31*I31,2)</f>
        <v/>
      </c>
      <c r="K31" s="28">
        <f>ROUND(F31*IF($C$4="Gasoline",'Rates 3Q2026'!F20,'Rates 3Q2026'!E20),2)</f>
        <v/>
      </c>
      <c r="L31" s="28">
        <f>J31+K31</f>
        <v/>
      </c>
    </row>
    <row r="32">
      <c r="B32" s="25">
        <f>'Rates 3Q2026'!A21</f>
        <v/>
      </c>
      <c r="C32" s="25">
        <f>'Rates 3Q2026'!B21</f>
        <v/>
      </c>
      <c r="D32" s="26">
        <f>SUMIF('Trip log'!$C$2:$C$401,C32,'Trip log'!$D$2:$D$401)</f>
        <v/>
      </c>
      <c r="E32" s="26">
        <f>D32-SUMIF('Trip log'!$C$2:$C$401,C32,'Trip log'!$E$2:$E$401)</f>
        <v/>
      </c>
      <c r="F32" s="26">
        <f>IF($C$7&gt;0,ROUND(E32/$C$7,0),0)</f>
        <v/>
      </c>
      <c r="G32" s="26">
        <f>ROUND(SUMIF('Fuel log'!$C$2:$C$401,C32,'Fuel log'!$D$2:$D$401),0)</f>
        <v/>
      </c>
      <c r="H32" s="26">
        <f>F32-G32</f>
        <v/>
      </c>
      <c r="I32" s="27">
        <f>IF($C$4="Gasoline",'Rates 3Q2026'!D21,'Rates 3Q2026'!C21)</f>
        <v/>
      </c>
      <c r="J32" s="28">
        <f>ROUND(H32*I32,2)</f>
        <v/>
      </c>
      <c r="K32" s="28">
        <f>ROUND(F32*IF($C$4="Gasoline",'Rates 3Q2026'!F21,'Rates 3Q2026'!E21),2)</f>
        <v/>
      </c>
      <c r="L32" s="28">
        <f>J32+K32</f>
        <v/>
      </c>
    </row>
    <row r="33">
      <c r="B33" s="25">
        <f>'Rates 3Q2026'!A22</f>
        <v/>
      </c>
      <c r="C33" s="25">
        <f>'Rates 3Q2026'!B22</f>
        <v/>
      </c>
      <c r="D33" s="26">
        <f>SUMIF('Trip log'!$C$2:$C$401,C33,'Trip log'!$D$2:$D$401)</f>
        <v/>
      </c>
      <c r="E33" s="26">
        <f>D33-SUMIF('Trip log'!$C$2:$C$401,C33,'Trip log'!$E$2:$E$401)</f>
        <v/>
      </c>
      <c r="F33" s="26">
        <f>IF($C$7&gt;0,ROUND(E33/$C$7,0),0)</f>
        <v/>
      </c>
      <c r="G33" s="26">
        <f>ROUND(SUMIF('Fuel log'!$C$2:$C$401,C33,'Fuel log'!$D$2:$D$401),0)</f>
        <v/>
      </c>
      <c r="H33" s="26">
        <f>F33-G33</f>
        <v/>
      </c>
      <c r="I33" s="27">
        <f>IF($C$4="Gasoline",'Rates 3Q2026'!D22,'Rates 3Q2026'!C22)</f>
        <v/>
      </c>
      <c r="J33" s="28">
        <f>ROUND(H33*I33,2)</f>
        <v/>
      </c>
      <c r="K33" s="28">
        <f>ROUND(F33*IF($C$4="Gasoline",'Rates 3Q2026'!F22,'Rates 3Q2026'!E22),2)</f>
        <v/>
      </c>
      <c r="L33" s="28">
        <f>J33+K33</f>
        <v/>
      </c>
    </row>
    <row r="34">
      <c r="B34" s="25">
        <f>'Rates 3Q2026'!A23</f>
        <v/>
      </c>
      <c r="C34" s="25">
        <f>'Rates 3Q2026'!B23</f>
        <v/>
      </c>
      <c r="D34" s="26">
        <f>SUMIF('Trip log'!$C$2:$C$401,C34,'Trip log'!$D$2:$D$401)</f>
        <v/>
      </c>
      <c r="E34" s="26">
        <f>D34-SUMIF('Trip log'!$C$2:$C$401,C34,'Trip log'!$E$2:$E$401)</f>
        <v/>
      </c>
      <c r="F34" s="26">
        <f>IF($C$7&gt;0,ROUND(E34/$C$7,0),0)</f>
        <v/>
      </c>
      <c r="G34" s="26">
        <f>ROUND(SUMIF('Fuel log'!$C$2:$C$401,C34,'Fuel log'!$D$2:$D$401),0)</f>
        <v/>
      </c>
      <c r="H34" s="26">
        <f>F34-G34</f>
        <v/>
      </c>
      <c r="I34" s="27">
        <f>IF($C$4="Gasoline",'Rates 3Q2026'!D23,'Rates 3Q2026'!C23)</f>
        <v/>
      </c>
      <c r="J34" s="28">
        <f>ROUND(H34*I34,2)</f>
        <v/>
      </c>
      <c r="K34" s="28">
        <f>ROUND(F34*IF($C$4="Gasoline",'Rates 3Q2026'!F23,'Rates 3Q2026'!E23),2)</f>
        <v/>
      </c>
      <c r="L34" s="28">
        <f>J34+K34</f>
        <v/>
      </c>
    </row>
    <row r="35">
      <c r="B35" s="25">
        <f>'Rates 3Q2026'!A24</f>
        <v/>
      </c>
      <c r="C35" s="25">
        <f>'Rates 3Q2026'!B24</f>
        <v/>
      </c>
      <c r="D35" s="26">
        <f>SUMIF('Trip log'!$C$2:$C$401,C35,'Trip log'!$D$2:$D$401)</f>
        <v/>
      </c>
      <c r="E35" s="26">
        <f>D35-SUMIF('Trip log'!$C$2:$C$401,C35,'Trip log'!$E$2:$E$401)</f>
        <v/>
      </c>
      <c r="F35" s="26">
        <f>IF($C$7&gt;0,ROUND(E35/$C$7,0),0)</f>
        <v/>
      </c>
      <c r="G35" s="26">
        <f>ROUND(SUMIF('Fuel log'!$C$2:$C$401,C35,'Fuel log'!$D$2:$D$401),0)</f>
        <v/>
      </c>
      <c r="H35" s="26">
        <f>F35-G35</f>
        <v/>
      </c>
      <c r="I35" s="27">
        <f>IF($C$4="Gasoline",'Rates 3Q2026'!D24,'Rates 3Q2026'!C24)</f>
        <v/>
      </c>
      <c r="J35" s="28">
        <f>ROUND(H35*I35,2)</f>
        <v/>
      </c>
      <c r="K35" s="28">
        <f>ROUND(F35*IF($C$4="Gasoline",'Rates 3Q2026'!F24,'Rates 3Q2026'!E24),2)</f>
        <v/>
      </c>
      <c r="L35" s="28">
        <f>J35+K35</f>
        <v/>
      </c>
    </row>
    <row r="36">
      <c r="B36" s="25">
        <f>'Rates 3Q2026'!A25</f>
        <v/>
      </c>
      <c r="C36" s="25">
        <f>'Rates 3Q2026'!B25</f>
        <v/>
      </c>
      <c r="D36" s="26">
        <f>SUMIF('Trip log'!$C$2:$C$401,C36,'Trip log'!$D$2:$D$401)</f>
        <v/>
      </c>
      <c r="E36" s="26">
        <f>D36-SUMIF('Trip log'!$C$2:$C$401,C36,'Trip log'!$E$2:$E$401)</f>
        <v/>
      </c>
      <c r="F36" s="26">
        <f>IF($C$7&gt;0,ROUND(E36/$C$7,0),0)</f>
        <v/>
      </c>
      <c r="G36" s="26">
        <f>ROUND(SUMIF('Fuel log'!$C$2:$C$401,C36,'Fuel log'!$D$2:$D$401),0)</f>
        <v/>
      </c>
      <c r="H36" s="26">
        <f>F36-G36</f>
        <v/>
      </c>
      <c r="I36" s="27">
        <f>IF($C$4="Gasoline",'Rates 3Q2026'!D25,'Rates 3Q2026'!C25)</f>
        <v/>
      </c>
      <c r="J36" s="28">
        <f>ROUND(H36*I36,2)</f>
        <v/>
      </c>
      <c r="K36" s="28">
        <f>ROUND(F36*IF($C$4="Gasoline",'Rates 3Q2026'!F25,'Rates 3Q2026'!E25),2)</f>
        <v/>
      </c>
      <c r="L36" s="28">
        <f>J36+K36</f>
        <v/>
      </c>
    </row>
    <row r="37">
      <c r="B37" s="25">
        <f>'Rates 3Q2026'!A26</f>
        <v/>
      </c>
      <c r="C37" s="25">
        <f>'Rates 3Q2026'!B26</f>
        <v/>
      </c>
      <c r="D37" s="26">
        <f>SUMIF('Trip log'!$C$2:$C$401,C37,'Trip log'!$D$2:$D$401)</f>
        <v/>
      </c>
      <c r="E37" s="26">
        <f>D37-SUMIF('Trip log'!$C$2:$C$401,C37,'Trip log'!$E$2:$E$401)</f>
        <v/>
      </c>
      <c r="F37" s="26">
        <f>IF($C$7&gt;0,ROUND(E37/$C$7,0),0)</f>
        <v/>
      </c>
      <c r="G37" s="26">
        <f>ROUND(SUMIF('Fuel log'!$C$2:$C$401,C37,'Fuel log'!$D$2:$D$401),0)</f>
        <v/>
      </c>
      <c r="H37" s="26">
        <f>F37-G37</f>
        <v/>
      </c>
      <c r="I37" s="27">
        <f>IF($C$4="Gasoline",'Rates 3Q2026'!D26,'Rates 3Q2026'!C26)</f>
        <v/>
      </c>
      <c r="J37" s="28">
        <f>ROUND(H37*I37,2)</f>
        <v/>
      </c>
      <c r="K37" s="28">
        <f>ROUND(F37*IF($C$4="Gasoline",'Rates 3Q2026'!F26,'Rates 3Q2026'!E26),2)</f>
        <v/>
      </c>
      <c r="L37" s="28">
        <f>J37+K37</f>
        <v/>
      </c>
    </row>
    <row r="38">
      <c r="B38" s="25">
        <f>'Rates 3Q2026'!A27</f>
        <v/>
      </c>
      <c r="C38" s="25">
        <f>'Rates 3Q2026'!B27</f>
        <v/>
      </c>
      <c r="D38" s="26">
        <f>SUMIF('Trip log'!$C$2:$C$401,C38,'Trip log'!$D$2:$D$401)</f>
        <v/>
      </c>
      <c r="E38" s="26">
        <f>D38-SUMIF('Trip log'!$C$2:$C$401,C38,'Trip log'!$E$2:$E$401)</f>
        <v/>
      </c>
      <c r="F38" s="26">
        <f>IF($C$7&gt;0,ROUND(E38/$C$7,0),0)</f>
        <v/>
      </c>
      <c r="G38" s="26">
        <f>ROUND(SUMIF('Fuel log'!$C$2:$C$401,C38,'Fuel log'!$D$2:$D$401),0)</f>
        <v/>
      </c>
      <c r="H38" s="26">
        <f>F38-G38</f>
        <v/>
      </c>
      <c r="I38" s="27">
        <f>IF($C$4="Gasoline",'Rates 3Q2026'!D27,'Rates 3Q2026'!C27)</f>
        <v/>
      </c>
      <c r="J38" s="28">
        <f>ROUND(H38*I38,2)</f>
        <v/>
      </c>
      <c r="K38" s="28">
        <f>ROUND(F38*IF($C$4="Gasoline",'Rates 3Q2026'!F27,'Rates 3Q2026'!E27),2)</f>
        <v/>
      </c>
      <c r="L38" s="28">
        <f>J38+K38</f>
        <v/>
      </c>
    </row>
    <row r="39">
      <c r="B39" s="25">
        <f>'Rates 3Q2026'!A28</f>
        <v/>
      </c>
      <c r="C39" s="25">
        <f>'Rates 3Q2026'!B28</f>
        <v/>
      </c>
      <c r="D39" s="26">
        <f>SUMIF('Trip log'!$C$2:$C$401,C39,'Trip log'!$D$2:$D$401)</f>
        <v/>
      </c>
      <c r="E39" s="26">
        <f>D39-SUMIF('Trip log'!$C$2:$C$401,C39,'Trip log'!$E$2:$E$401)</f>
        <v/>
      </c>
      <c r="F39" s="26">
        <f>IF($C$7&gt;0,ROUND(E39/$C$7,0),0)</f>
        <v/>
      </c>
      <c r="G39" s="26">
        <f>ROUND(SUMIF('Fuel log'!$C$2:$C$401,C39,'Fuel log'!$D$2:$D$401),0)</f>
        <v/>
      </c>
      <c r="H39" s="26">
        <f>F39-G39</f>
        <v/>
      </c>
      <c r="I39" s="27">
        <f>IF($C$4="Gasoline",'Rates 3Q2026'!D28,'Rates 3Q2026'!C28)</f>
        <v/>
      </c>
      <c r="J39" s="28">
        <f>ROUND(H39*I39,2)</f>
        <v/>
      </c>
      <c r="K39" s="28">
        <f>ROUND(F39*IF($C$4="Gasoline",'Rates 3Q2026'!F28,'Rates 3Q2026'!E28),2)</f>
        <v/>
      </c>
      <c r="L39" s="28">
        <f>J39+K39</f>
        <v/>
      </c>
    </row>
    <row r="40">
      <c r="B40" s="25">
        <f>'Rates 3Q2026'!A29</f>
        <v/>
      </c>
      <c r="C40" s="25">
        <f>'Rates 3Q2026'!B29</f>
        <v/>
      </c>
      <c r="D40" s="26">
        <f>SUMIF('Trip log'!$C$2:$C$401,C40,'Trip log'!$D$2:$D$401)</f>
        <v/>
      </c>
      <c r="E40" s="26">
        <f>D40-SUMIF('Trip log'!$C$2:$C$401,C40,'Trip log'!$E$2:$E$401)</f>
        <v/>
      </c>
      <c r="F40" s="26">
        <f>IF($C$7&gt;0,ROUND(E40/$C$7,0),0)</f>
        <v/>
      </c>
      <c r="G40" s="26">
        <f>ROUND(SUMIF('Fuel log'!$C$2:$C$401,C40,'Fuel log'!$D$2:$D$401),0)</f>
        <v/>
      </c>
      <c r="H40" s="26">
        <f>F40-G40</f>
        <v/>
      </c>
      <c r="I40" s="27">
        <f>IF($C$4="Gasoline",'Rates 3Q2026'!D29,'Rates 3Q2026'!C29)</f>
        <v/>
      </c>
      <c r="J40" s="28">
        <f>ROUND(H40*I40,2)</f>
        <v/>
      </c>
      <c r="K40" s="28">
        <f>ROUND(F40*IF($C$4="Gasoline",'Rates 3Q2026'!F29,'Rates 3Q2026'!E29),2)</f>
        <v/>
      </c>
      <c r="L40" s="28">
        <f>J40+K40</f>
        <v/>
      </c>
    </row>
    <row r="41">
      <c r="B41" s="25">
        <f>'Rates 3Q2026'!A30</f>
        <v/>
      </c>
      <c r="C41" s="25">
        <f>'Rates 3Q2026'!B30</f>
        <v/>
      </c>
      <c r="D41" s="26">
        <f>SUMIF('Trip log'!$C$2:$C$401,C41,'Trip log'!$D$2:$D$401)</f>
        <v/>
      </c>
      <c r="E41" s="26">
        <f>D41-SUMIF('Trip log'!$C$2:$C$401,C41,'Trip log'!$E$2:$E$401)</f>
        <v/>
      </c>
      <c r="F41" s="26">
        <f>IF($C$7&gt;0,ROUND(E41/$C$7,0),0)</f>
        <v/>
      </c>
      <c r="G41" s="26">
        <f>ROUND(SUMIF('Fuel log'!$C$2:$C$401,C41,'Fuel log'!$D$2:$D$401),0)</f>
        <v/>
      </c>
      <c r="H41" s="26">
        <f>F41-G41</f>
        <v/>
      </c>
      <c r="I41" s="27">
        <f>IF($C$4="Gasoline",'Rates 3Q2026'!D30,'Rates 3Q2026'!C30)</f>
        <v/>
      </c>
      <c r="J41" s="28">
        <f>ROUND(H41*I41,2)</f>
        <v/>
      </c>
      <c r="K41" s="28">
        <f>ROUND(F41*IF($C$4="Gasoline",'Rates 3Q2026'!F30,'Rates 3Q2026'!E30),2)</f>
        <v/>
      </c>
      <c r="L41" s="28">
        <f>J41+K41</f>
        <v/>
      </c>
    </row>
    <row r="42">
      <c r="B42" s="25">
        <f>'Rates 3Q2026'!A31</f>
        <v/>
      </c>
      <c r="C42" s="25">
        <f>'Rates 3Q2026'!B31</f>
        <v/>
      </c>
      <c r="D42" s="26">
        <f>SUMIF('Trip log'!$C$2:$C$401,C42,'Trip log'!$D$2:$D$401)</f>
        <v/>
      </c>
      <c r="E42" s="26">
        <f>D42-SUMIF('Trip log'!$C$2:$C$401,C42,'Trip log'!$E$2:$E$401)</f>
        <v/>
      </c>
      <c r="F42" s="26">
        <f>IF($C$7&gt;0,ROUND(E42/$C$7,0),0)</f>
        <v/>
      </c>
      <c r="G42" s="26">
        <f>ROUND(SUMIF('Fuel log'!$C$2:$C$401,C42,'Fuel log'!$D$2:$D$401),0)</f>
        <v/>
      </c>
      <c r="H42" s="26">
        <f>F42-G42</f>
        <v/>
      </c>
      <c r="I42" s="27">
        <f>IF($C$4="Gasoline",'Rates 3Q2026'!D31,'Rates 3Q2026'!C31)</f>
        <v/>
      </c>
      <c r="J42" s="28">
        <f>ROUND(H42*I42,2)</f>
        <v/>
      </c>
      <c r="K42" s="28">
        <f>ROUND(F42*IF($C$4="Gasoline",'Rates 3Q2026'!F31,'Rates 3Q2026'!E31),2)</f>
        <v/>
      </c>
      <c r="L42" s="28">
        <f>J42+K42</f>
        <v/>
      </c>
    </row>
    <row r="43">
      <c r="B43" s="25">
        <f>'Rates 3Q2026'!A32</f>
        <v/>
      </c>
      <c r="C43" s="25">
        <f>'Rates 3Q2026'!B32</f>
        <v/>
      </c>
      <c r="D43" s="26">
        <f>SUMIF('Trip log'!$C$2:$C$401,C43,'Trip log'!$D$2:$D$401)</f>
        <v/>
      </c>
      <c r="E43" s="26">
        <f>D43-SUMIF('Trip log'!$C$2:$C$401,C43,'Trip log'!$E$2:$E$401)</f>
        <v/>
      </c>
      <c r="F43" s="26">
        <f>IF($C$7&gt;0,ROUND(E43/$C$7,0),0)</f>
        <v/>
      </c>
      <c r="G43" s="26">
        <f>ROUND(SUMIF('Fuel log'!$C$2:$C$401,C43,'Fuel log'!$D$2:$D$401),0)</f>
        <v/>
      </c>
      <c r="H43" s="26">
        <f>F43-G43</f>
        <v/>
      </c>
      <c r="I43" s="27">
        <f>IF($C$4="Gasoline",'Rates 3Q2026'!D32,'Rates 3Q2026'!C32)</f>
        <v/>
      </c>
      <c r="J43" s="28">
        <f>ROUND(H43*I43,2)</f>
        <v/>
      </c>
      <c r="K43" s="28">
        <f>ROUND(F43*IF($C$4="Gasoline",'Rates 3Q2026'!F32,'Rates 3Q2026'!E32),2)</f>
        <v/>
      </c>
      <c r="L43" s="28">
        <f>J43+K43</f>
        <v/>
      </c>
    </row>
    <row r="44">
      <c r="B44" s="25">
        <f>'Rates 3Q2026'!A33</f>
        <v/>
      </c>
      <c r="C44" s="25">
        <f>'Rates 3Q2026'!B33</f>
        <v/>
      </c>
      <c r="D44" s="26">
        <f>SUMIF('Trip log'!$C$2:$C$401,C44,'Trip log'!$D$2:$D$401)</f>
        <v/>
      </c>
      <c r="E44" s="26">
        <f>D44-SUMIF('Trip log'!$C$2:$C$401,C44,'Trip log'!$E$2:$E$401)</f>
        <v/>
      </c>
      <c r="F44" s="26">
        <f>IF($C$7&gt;0,ROUND(E44/$C$7,0),0)</f>
        <v/>
      </c>
      <c r="G44" s="26">
        <f>ROUND(SUMIF('Fuel log'!$C$2:$C$401,C44,'Fuel log'!$D$2:$D$401),0)</f>
        <v/>
      </c>
      <c r="H44" s="26">
        <f>F44-G44</f>
        <v/>
      </c>
      <c r="I44" s="27">
        <f>IF($C$4="Gasoline",'Rates 3Q2026'!D33,'Rates 3Q2026'!C33)</f>
        <v/>
      </c>
      <c r="J44" s="28">
        <f>ROUND(H44*I44,2)</f>
        <v/>
      </c>
      <c r="K44" s="28">
        <f>ROUND(F44*IF($C$4="Gasoline",'Rates 3Q2026'!F33,'Rates 3Q2026'!E33),2)</f>
        <v/>
      </c>
      <c r="L44" s="28">
        <f>J44+K44</f>
        <v/>
      </c>
    </row>
    <row r="45">
      <c r="B45" s="25">
        <f>'Rates 3Q2026'!A34</f>
        <v/>
      </c>
      <c r="C45" s="25">
        <f>'Rates 3Q2026'!B34</f>
        <v/>
      </c>
      <c r="D45" s="26">
        <f>SUMIF('Trip log'!$C$2:$C$401,C45,'Trip log'!$D$2:$D$401)</f>
        <v/>
      </c>
      <c r="E45" s="26">
        <f>D45-SUMIF('Trip log'!$C$2:$C$401,C45,'Trip log'!$E$2:$E$401)</f>
        <v/>
      </c>
      <c r="F45" s="26">
        <f>IF($C$7&gt;0,ROUND(E45/$C$7,0),0)</f>
        <v/>
      </c>
      <c r="G45" s="26">
        <f>ROUND(SUMIF('Fuel log'!$C$2:$C$401,C45,'Fuel log'!$D$2:$D$401),0)</f>
        <v/>
      </c>
      <c r="H45" s="26">
        <f>F45-G45</f>
        <v/>
      </c>
      <c r="I45" s="27">
        <f>IF($C$4="Gasoline",'Rates 3Q2026'!D34,'Rates 3Q2026'!C34)</f>
        <v/>
      </c>
      <c r="J45" s="28">
        <f>ROUND(H45*I45,2)</f>
        <v/>
      </c>
      <c r="K45" s="28">
        <f>ROUND(F45*IF($C$4="Gasoline",'Rates 3Q2026'!F34,'Rates 3Q2026'!E34),2)</f>
        <v/>
      </c>
      <c r="L45" s="28">
        <f>J45+K45</f>
        <v/>
      </c>
    </row>
    <row r="46">
      <c r="B46" s="25">
        <f>'Rates 3Q2026'!A35</f>
        <v/>
      </c>
      <c r="C46" s="25">
        <f>'Rates 3Q2026'!B35</f>
        <v/>
      </c>
      <c r="D46" s="26">
        <f>SUMIF('Trip log'!$C$2:$C$401,C46,'Trip log'!$D$2:$D$401)</f>
        <v/>
      </c>
      <c r="E46" s="26">
        <f>D46-SUMIF('Trip log'!$C$2:$C$401,C46,'Trip log'!$E$2:$E$401)</f>
        <v/>
      </c>
      <c r="F46" s="26">
        <f>IF($C$7&gt;0,ROUND(E46/$C$7,0),0)</f>
        <v/>
      </c>
      <c r="G46" s="26">
        <f>ROUND(SUMIF('Fuel log'!$C$2:$C$401,C46,'Fuel log'!$D$2:$D$401),0)</f>
        <v/>
      </c>
      <c r="H46" s="26">
        <f>F46-G46</f>
        <v/>
      </c>
      <c r="I46" s="27">
        <f>IF($C$4="Gasoline",'Rates 3Q2026'!D35,'Rates 3Q2026'!C35)</f>
        <v/>
      </c>
      <c r="J46" s="28">
        <f>ROUND(H46*I46,2)</f>
        <v/>
      </c>
      <c r="K46" s="28">
        <f>ROUND(F46*IF($C$4="Gasoline",'Rates 3Q2026'!F35,'Rates 3Q2026'!E35),2)</f>
        <v/>
      </c>
      <c r="L46" s="28">
        <f>J46+K46</f>
        <v/>
      </c>
    </row>
    <row r="47">
      <c r="B47" s="25">
        <f>'Rates 3Q2026'!A36</f>
        <v/>
      </c>
      <c r="C47" s="25">
        <f>'Rates 3Q2026'!B36</f>
        <v/>
      </c>
      <c r="D47" s="26">
        <f>SUMIF('Trip log'!$C$2:$C$401,C47,'Trip log'!$D$2:$D$401)</f>
        <v/>
      </c>
      <c r="E47" s="26">
        <f>D47-SUMIF('Trip log'!$C$2:$C$401,C47,'Trip log'!$E$2:$E$401)</f>
        <v/>
      </c>
      <c r="F47" s="26">
        <f>IF($C$7&gt;0,ROUND(E47/$C$7,0),0)</f>
        <v/>
      </c>
      <c r="G47" s="26">
        <f>ROUND(SUMIF('Fuel log'!$C$2:$C$401,C47,'Fuel log'!$D$2:$D$401),0)</f>
        <v/>
      </c>
      <c r="H47" s="26">
        <f>F47-G47</f>
        <v/>
      </c>
      <c r="I47" s="27">
        <f>IF($C$4="Gasoline",'Rates 3Q2026'!D36,'Rates 3Q2026'!C36)</f>
        <v/>
      </c>
      <c r="J47" s="28">
        <f>ROUND(H47*I47,2)</f>
        <v/>
      </c>
      <c r="K47" s="28">
        <f>ROUND(F47*IF($C$4="Gasoline",'Rates 3Q2026'!F36,'Rates 3Q2026'!E36),2)</f>
        <v/>
      </c>
      <c r="L47" s="28">
        <f>J47+K47</f>
        <v/>
      </c>
    </row>
    <row r="48">
      <c r="B48" s="25">
        <f>'Rates 3Q2026'!A37</f>
        <v/>
      </c>
      <c r="C48" s="25">
        <f>'Rates 3Q2026'!B37</f>
        <v/>
      </c>
      <c r="D48" s="26">
        <f>SUMIF('Trip log'!$C$2:$C$401,C48,'Trip log'!$D$2:$D$401)</f>
        <v/>
      </c>
      <c r="E48" s="26">
        <f>D48-SUMIF('Trip log'!$C$2:$C$401,C48,'Trip log'!$E$2:$E$401)</f>
        <v/>
      </c>
      <c r="F48" s="26">
        <f>IF($C$7&gt;0,ROUND(E48/$C$7,0),0)</f>
        <v/>
      </c>
      <c r="G48" s="26">
        <f>ROUND(SUMIF('Fuel log'!$C$2:$C$401,C48,'Fuel log'!$D$2:$D$401),0)</f>
        <v/>
      </c>
      <c r="H48" s="26">
        <f>F48-G48</f>
        <v/>
      </c>
      <c r="I48" s="27">
        <f>IF($C$4="Gasoline",'Rates 3Q2026'!D37,'Rates 3Q2026'!C37)</f>
        <v/>
      </c>
      <c r="J48" s="28">
        <f>ROUND(H48*I48,2)</f>
        <v/>
      </c>
      <c r="K48" s="28">
        <f>ROUND(F48*IF($C$4="Gasoline",'Rates 3Q2026'!F37,'Rates 3Q2026'!E37),2)</f>
        <v/>
      </c>
      <c r="L48" s="28">
        <f>J48+K48</f>
        <v/>
      </c>
    </row>
    <row r="49">
      <c r="B49" s="25">
        <f>'Rates 3Q2026'!A38</f>
        <v/>
      </c>
      <c r="C49" s="25">
        <f>'Rates 3Q2026'!B38</f>
        <v/>
      </c>
      <c r="D49" s="26">
        <f>SUMIF('Trip log'!$C$2:$C$401,C49,'Trip log'!$D$2:$D$401)</f>
        <v/>
      </c>
      <c r="E49" s="26">
        <f>D49-SUMIF('Trip log'!$C$2:$C$401,C49,'Trip log'!$E$2:$E$401)</f>
        <v/>
      </c>
      <c r="F49" s="26">
        <f>IF($C$7&gt;0,ROUND(E49/$C$7,0),0)</f>
        <v/>
      </c>
      <c r="G49" s="26">
        <f>ROUND(SUMIF('Fuel log'!$C$2:$C$401,C49,'Fuel log'!$D$2:$D$401),0)</f>
        <v/>
      </c>
      <c r="H49" s="26">
        <f>F49-G49</f>
        <v/>
      </c>
      <c r="I49" s="27">
        <f>IF($C$4="Gasoline",'Rates 3Q2026'!D38,'Rates 3Q2026'!C38)</f>
        <v/>
      </c>
      <c r="J49" s="28">
        <f>ROUND(H49*I49,2)</f>
        <v/>
      </c>
      <c r="K49" s="28">
        <f>ROUND(F49*IF($C$4="Gasoline",'Rates 3Q2026'!F38,'Rates 3Q2026'!E38),2)</f>
        <v/>
      </c>
      <c r="L49" s="28">
        <f>J49+K49</f>
        <v/>
      </c>
    </row>
    <row r="50">
      <c r="B50" s="25">
        <f>'Rates 3Q2026'!A39</f>
        <v/>
      </c>
      <c r="C50" s="25">
        <f>'Rates 3Q2026'!B39</f>
        <v/>
      </c>
      <c r="D50" s="26">
        <f>SUMIF('Trip log'!$C$2:$C$401,C50,'Trip log'!$D$2:$D$401)</f>
        <v/>
      </c>
      <c r="E50" s="26">
        <f>D50-SUMIF('Trip log'!$C$2:$C$401,C50,'Trip log'!$E$2:$E$401)</f>
        <v/>
      </c>
      <c r="F50" s="26">
        <f>IF($C$7&gt;0,ROUND(E50/$C$7,0),0)</f>
        <v/>
      </c>
      <c r="G50" s="26">
        <f>ROUND(SUMIF('Fuel log'!$C$2:$C$401,C50,'Fuel log'!$D$2:$D$401),0)</f>
        <v/>
      </c>
      <c r="H50" s="26">
        <f>F50-G50</f>
        <v/>
      </c>
      <c r="I50" s="27">
        <f>IF($C$4="Gasoline",'Rates 3Q2026'!D39,'Rates 3Q2026'!C39)</f>
        <v/>
      </c>
      <c r="J50" s="28">
        <f>ROUND(H50*I50,2)</f>
        <v/>
      </c>
      <c r="K50" s="28">
        <f>ROUND(F50*IF($C$4="Gasoline",'Rates 3Q2026'!F39,'Rates 3Q2026'!E39),2)</f>
        <v/>
      </c>
      <c r="L50" s="28">
        <f>J50+K50</f>
        <v/>
      </c>
    </row>
    <row r="51">
      <c r="B51" s="25">
        <f>'Rates 3Q2026'!A40</f>
        <v/>
      </c>
      <c r="C51" s="25">
        <f>'Rates 3Q2026'!B40</f>
        <v/>
      </c>
      <c r="D51" s="26">
        <f>SUMIF('Trip log'!$C$2:$C$401,C51,'Trip log'!$D$2:$D$401)</f>
        <v/>
      </c>
      <c r="E51" s="26">
        <f>D51-SUMIF('Trip log'!$C$2:$C$401,C51,'Trip log'!$E$2:$E$401)</f>
        <v/>
      </c>
      <c r="F51" s="26">
        <f>IF($C$7&gt;0,ROUND(E51/$C$7,0),0)</f>
        <v/>
      </c>
      <c r="G51" s="26">
        <f>ROUND(SUMIF('Fuel log'!$C$2:$C$401,C51,'Fuel log'!$D$2:$D$401),0)</f>
        <v/>
      </c>
      <c r="H51" s="26">
        <f>F51-G51</f>
        <v/>
      </c>
      <c r="I51" s="27">
        <f>IF($C$4="Gasoline",'Rates 3Q2026'!D40,'Rates 3Q2026'!C40)</f>
        <v/>
      </c>
      <c r="J51" s="28">
        <f>ROUND(H51*I51,2)</f>
        <v/>
      </c>
      <c r="K51" s="28">
        <f>ROUND(F51*IF($C$4="Gasoline",'Rates 3Q2026'!F40,'Rates 3Q2026'!E40),2)</f>
        <v/>
      </c>
      <c r="L51" s="28">
        <f>J51+K51</f>
        <v/>
      </c>
    </row>
    <row r="52">
      <c r="B52" s="25">
        <f>'Rates 3Q2026'!A41</f>
        <v/>
      </c>
      <c r="C52" s="25">
        <f>'Rates 3Q2026'!B41</f>
        <v/>
      </c>
      <c r="D52" s="26">
        <f>SUMIF('Trip log'!$C$2:$C$401,C52,'Trip log'!$D$2:$D$401)</f>
        <v/>
      </c>
      <c r="E52" s="26">
        <f>D52-SUMIF('Trip log'!$C$2:$C$401,C52,'Trip log'!$E$2:$E$401)</f>
        <v/>
      </c>
      <c r="F52" s="26">
        <f>IF($C$7&gt;0,ROUND(E52/$C$7,0),0)</f>
        <v/>
      </c>
      <c r="G52" s="26">
        <f>ROUND(SUMIF('Fuel log'!$C$2:$C$401,C52,'Fuel log'!$D$2:$D$401),0)</f>
        <v/>
      </c>
      <c r="H52" s="26">
        <f>F52-G52</f>
        <v/>
      </c>
      <c r="I52" s="27">
        <f>IF($C$4="Gasoline",'Rates 3Q2026'!D41,'Rates 3Q2026'!C41)</f>
        <v/>
      </c>
      <c r="J52" s="28">
        <f>ROUND(H52*I52,2)</f>
        <v/>
      </c>
      <c r="K52" s="28">
        <f>ROUND(F52*IF($C$4="Gasoline",'Rates 3Q2026'!F41,'Rates 3Q2026'!E41),2)</f>
        <v/>
      </c>
      <c r="L52" s="28">
        <f>J52+K52</f>
        <v/>
      </c>
    </row>
    <row r="53">
      <c r="B53" s="25">
        <f>'Rates 3Q2026'!A42</f>
        <v/>
      </c>
      <c r="C53" s="25">
        <f>'Rates 3Q2026'!B42</f>
        <v/>
      </c>
      <c r="D53" s="26">
        <f>SUMIF('Trip log'!$C$2:$C$401,C53,'Trip log'!$D$2:$D$401)</f>
        <v/>
      </c>
      <c r="E53" s="26">
        <f>D53-SUMIF('Trip log'!$C$2:$C$401,C53,'Trip log'!$E$2:$E$401)</f>
        <v/>
      </c>
      <c r="F53" s="26">
        <f>IF($C$7&gt;0,ROUND(E53/$C$7,0),0)</f>
        <v/>
      </c>
      <c r="G53" s="26">
        <f>ROUND(SUMIF('Fuel log'!$C$2:$C$401,C53,'Fuel log'!$D$2:$D$401),0)</f>
        <v/>
      </c>
      <c r="H53" s="26">
        <f>F53-G53</f>
        <v/>
      </c>
      <c r="I53" s="27">
        <f>IF($C$4="Gasoline",'Rates 3Q2026'!D42,'Rates 3Q2026'!C42)</f>
        <v/>
      </c>
      <c r="J53" s="28">
        <f>ROUND(H53*I53,2)</f>
        <v/>
      </c>
      <c r="K53" s="28">
        <f>ROUND(F53*IF($C$4="Gasoline",'Rates 3Q2026'!F42,'Rates 3Q2026'!E42),2)</f>
        <v/>
      </c>
      <c r="L53" s="28">
        <f>J53+K53</f>
        <v/>
      </c>
    </row>
    <row r="54">
      <c r="B54" s="25">
        <f>'Rates 3Q2026'!A43</f>
        <v/>
      </c>
      <c r="C54" s="25">
        <f>'Rates 3Q2026'!B43</f>
        <v/>
      </c>
      <c r="D54" s="26">
        <f>SUMIF('Trip log'!$C$2:$C$401,C54,'Trip log'!$D$2:$D$401)</f>
        <v/>
      </c>
      <c r="E54" s="26">
        <f>D54-SUMIF('Trip log'!$C$2:$C$401,C54,'Trip log'!$E$2:$E$401)</f>
        <v/>
      </c>
      <c r="F54" s="26">
        <f>IF($C$7&gt;0,ROUND(E54/$C$7,0),0)</f>
        <v/>
      </c>
      <c r="G54" s="26">
        <f>ROUND(SUMIF('Fuel log'!$C$2:$C$401,C54,'Fuel log'!$D$2:$D$401),0)</f>
        <v/>
      </c>
      <c r="H54" s="26">
        <f>F54-G54</f>
        <v/>
      </c>
      <c r="I54" s="27">
        <f>IF($C$4="Gasoline",'Rates 3Q2026'!D43,'Rates 3Q2026'!C43)</f>
        <v/>
      </c>
      <c r="J54" s="28">
        <f>ROUND(H54*I54,2)</f>
        <v/>
      </c>
      <c r="K54" s="28">
        <f>ROUND(F54*IF($C$4="Gasoline",'Rates 3Q2026'!F43,'Rates 3Q2026'!E43),2)</f>
        <v/>
      </c>
      <c r="L54" s="28">
        <f>J54+K54</f>
        <v/>
      </c>
    </row>
    <row r="55">
      <c r="B55" s="25">
        <f>'Rates 3Q2026'!A44</f>
        <v/>
      </c>
      <c r="C55" s="25">
        <f>'Rates 3Q2026'!B44</f>
        <v/>
      </c>
      <c r="D55" s="26">
        <f>SUMIF('Trip log'!$C$2:$C$401,C55,'Trip log'!$D$2:$D$401)</f>
        <v/>
      </c>
      <c r="E55" s="26">
        <f>D55-SUMIF('Trip log'!$C$2:$C$401,C55,'Trip log'!$E$2:$E$401)</f>
        <v/>
      </c>
      <c r="F55" s="26">
        <f>IF($C$7&gt;0,ROUND(E55/$C$7,0),0)</f>
        <v/>
      </c>
      <c r="G55" s="26">
        <f>ROUND(SUMIF('Fuel log'!$C$2:$C$401,C55,'Fuel log'!$D$2:$D$401),0)</f>
        <v/>
      </c>
      <c r="H55" s="26">
        <f>F55-G55</f>
        <v/>
      </c>
      <c r="I55" s="27">
        <f>IF($C$4="Gasoline",'Rates 3Q2026'!D44,'Rates 3Q2026'!C44)</f>
        <v/>
      </c>
      <c r="J55" s="28">
        <f>ROUND(H55*I55,2)</f>
        <v/>
      </c>
      <c r="K55" s="28">
        <f>ROUND(F55*IF($C$4="Gasoline",'Rates 3Q2026'!F44,'Rates 3Q2026'!E44),2)</f>
        <v/>
      </c>
      <c r="L55" s="28">
        <f>J55+K55</f>
        <v/>
      </c>
    </row>
    <row r="56">
      <c r="B56" s="25">
        <f>'Rates 3Q2026'!A45</f>
        <v/>
      </c>
      <c r="C56" s="25">
        <f>'Rates 3Q2026'!B45</f>
        <v/>
      </c>
      <c r="D56" s="26">
        <f>SUMIF('Trip log'!$C$2:$C$401,C56,'Trip log'!$D$2:$D$401)</f>
        <v/>
      </c>
      <c r="E56" s="26">
        <f>D56-SUMIF('Trip log'!$C$2:$C$401,C56,'Trip log'!$E$2:$E$401)</f>
        <v/>
      </c>
      <c r="F56" s="26">
        <f>IF($C$7&gt;0,ROUND(E56/$C$7,0),0)</f>
        <v/>
      </c>
      <c r="G56" s="26">
        <f>ROUND(SUMIF('Fuel log'!$C$2:$C$401,C56,'Fuel log'!$D$2:$D$401),0)</f>
        <v/>
      </c>
      <c r="H56" s="26">
        <f>F56-G56</f>
        <v/>
      </c>
      <c r="I56" s="27">
        <f>IF($C$4="Gasoline",'Rates 3Q2026'!D45,'Rates 3Q2026'!C45)</f>
        <v/>
      </c>
      <c r="J56" s="28">
        <f>ROUND(H56*I56,2)</f>
        <v/>
      </c>
      <c r="K56" s="28">
        <f>ROUND(F56*IF($C$4="Gasoline",'Rates 3Q2026'!F45,'Rates 3Q2026'!E45),2)</f>
        <v/>
      </c>
      <c r="L56" s="28">
        <f>J56+K56</f>
        <v/>
      </c>
    </row>
    <row r="57">
      <c r="B57" s="25">
        <f>'Rates 3Q2026'!A46</f>
        <v/>
      </c>
      <c r="C57" s="25">
        <f>'Rates 3Q2026'!B46</f>
        <v/>
      </c>
      <c r="D57" s="26">
        <f>SUMIF('Trip log'!$C$2:$C$401,C57,'Trip log'!$D$2:$D$401)</f>
        <v/>
      </c>
      <c r="E57" s="26">
        <f>D57-SUMIF('Trip log'!$C$2:$C$401,C57,'Trip log'!$E$2:$E$401)</f>
        <v/>
      </c>
      <c r="F57" s="26">
        <f>IF($C$7&gt;0,ROUND(E57/$C$7,0),0)</f>
        <v/>
      </c>
      <c r="G57" s="26">
        <f>ROUND(SUMIF('Fuel log'!$C$2:$C$401,C57,'Fuel log'!$D$2:$D$401),0)</f>
        <v/>
      </c>
      <c r="H57" s="26">
        <f>F57-G57</f>
        <v/>
      </c>
      <c r="I57" s="27">
        <f>IF($C$4="Gasoline",'Rates 3Q2026'!D46,'Rates 3Q2026'!C46)</f>
        <v/>
      </c>
      <c r="J57" s="28">
        <f>ROUND(H57*I57,2)</f>
        <v/>
      </c>
      <c r="K57" s="28">
        <f>ROUND(F57*IF($C$4="Gasoline",'Rates 3Q2026'!F46,'Rates 3Q2026'!E46),2)</f>
        <v/>
      </c>
      <c r="L57" s="28">
        <f>J57+K57</f>
        <v/>
      </c>
    </row>
    <row r="58">
      <c r="B58" s="25">
        <f>'Rates 3Q2026'!A47</f>
        <v/>
      </c>
      <c r="C58" s="25">
        <f>'Rates 3Q2026'!B47</f>
        <v/>
      </c>
      <c r="D58" s="26">
        <f>SUMIF('Trip log'!$C$2:$C$401,C58,'Trip log'!$D$2:$D$401)</f>
        <v/>
      </c>
      <c r="E58" s="26">
        <f>D58-SUMIF('Trip log'!$C$2:$C$401,C58,'Trip log'!$E$2:$E$401)</f>
        <v/>
      </c>
      <c r="F58" s="26">
        <f>IF($C$7&gt;0,ROUND(E58/$C$7,0),0)</f>
        <v/>
      </c>
      <c r="G58" s="26">
        <f>ROUND(SUMIF('Fuel log'!$C$2:$C$401,C58,'Fuel log'!$D$2:$D$401),0)</f>
        <v/>
      </c>
      <c r="H58" s="26">
        <f>F58-G58</f>
        <v/>
      </c>
      <c r="I58" s="27">
        <f>IF($C$4="Gasoline",'Rates 3Q2026'!D47,'Rates 3Q2026'!C47)</f>
        <v/>
      </c>
      <c r="J58" s="28">
        <f>ROUND(H58*I58,2)</f>
        <v/>
      </c>
      <c r="K58" s="28">
        <f>ROUND(F58*IF($C$4="Gasoline",'Rates 3Q2026'!F47,'Rates 3Q2026'!E47),2)</f>
        <v/>
      </c>
      <c r="L58" s="28">
        <f>J58+K58</f>
        <v/>
      </c>
    </row>
    <row r="59">
      <c r="B59" s="25">
        <f>'Rates 3Q2026'!A48</f>
        <v/>
      </c>
      <c r="C59" s="25">
        <f>'Rates 3Q2026'!B48</f>
        <v/>
      </c>
      <c r="D59" s="26">
        <f>SUMIF('Trip log'!$C$2:$C$401,C59,'Trip log'!$D$2:$D$401)</f>
        <v/>
      </c>
      <c r="E59" s="26">
        <f>D59-SUMIF('Trip log'!$C$2:$C$401,C59,'Trip log'!$E$2:$E$401)</f>
        <v/>
      </c>
      <c r="F59" s="26">
        <f>IF($C$7&gt;0,ROUND(E59/$C$7,0),0)</f>
        <v/>
      </c>
      <c r="G59" s="26">
        <f>ROUND(SUMIF('Fuel log'!$C$2:$C$401,C59,'Fuel log'!$D$2:$D$401),0)</f>
        <v/>
      </c>
      <c r="H59" s="26">
        <f>F59-G59</f>
        <v/>
      </c>
      <c r="I59" s="27">
        <f>IF($C$4="Gasoline",'Rates 3Q2026'!D48,'Rates 3Q2026'!C48)</f>
        <v/>
      </c>
      <c r="J59" s="28">
        <f>ROUND(H59*I59,2)</f>
        <v/>
      </c>
      <c r="K59" s="28">
        <f>ROUND(F59*IF($C$4="Gasoline",'Rates 3Q2026'!F48,'Rates 3Q2026'!E48),2)</f>
        <v/>
      </c>
      <c r="L59" s="28">
        <f>J59+K59</f>
        <v/>
      </c>
    </row>
    <row r="60">
      <c r="B60" s="25">
        <f>'Rates 3Q2026'!A49</f>
        <v/>
      </c>
      <c r="C60" s="25">
        <f>'Rates 3Q2026'!B49</f>
        <v/>
      </c>
      <c r="D60" s="26">
        <f>SUMIF('Trip log'!$C$2:$C$401,C60,'Trip log'!$D$2:$D$401)</f>
        <v/>
      </c>
      <c r="E60" s="26">
        <f>D60-SUMIF('Trip log'!$C$2:$C$401,C60,'Trip log'!$E$2:$E$401)</f>
        <v/>
      </c>
      <c r="F60" s="26">
        <f>IF($C$7&gt;0,ROUND(E60/$C$7,0),0)</f>
        <v/>
      </c>
      <c r="G60" s="26">
        <f>ROUND(SUMIF('Fuel log'!$C$2:$C$401,C60,'Fuel log'!$D$2:$D$401),0)</f>
        <v/>
      </c>
      <c r="H60" s="26">
        <f>F60-G60</f>
        <v/>
      </c>
      <c r="I60" s="27">
        <f>IF($C$4="Gasoline",'Rates 3Q2026'!D49,'Rates 3Q2026'!C49)</f>
        <v/>
      </c>
      <c r="J60" s="28">
        <f>ROUND(H60*I60,2)</f>
        <v/>
      </c>
      <c r="K60" s="28">
        <f>ROUND(F60*IF($C$4="Gasoline",'Rates 3Q2026'!F49,'Rates 3Q2026'!E49),2)</f>
        <v/>
      </c>
      <c r="L60" s="28">
        <f>J60+K60</f>
        <v/>
      </c>
    </row>
    <row r="61">
      <c r="B61" s="25">
        <f>'Rates 3Q2026'!A50</f>
        <v/>
      </c>
      <c r="C61" s="25">
        <f>'Rates 3Q2026'!B50</f>
        <v/>
      </c>
      <c r="D61" s="26">
        <f>SUMIF('Trip log'!$C$2:$C$401,C61,'Trip log'!$D$2:$D$401)</f>
        <v/>
      </c>
      <c r="E61" s="26">
        <f>D61-SUMIF('Trip log'!$C$2:$C$401,C61,'Trip log'!$E$2:$E$401)</f>
        <v/>
      </c>
      <c r="F61" s="26">
        <f>IF($C$7&gt;0,ROUND(E61/$C$7,0),0)</f>
        <v/>
      </c>
      <c r="G61" s="26">
        <f>ROUND(SUMIF('Fuel log'!$C$2:$C$401,C61,'Fuel log'!$D$2:$D$401),0)</f>
        <v/>
      </c>
      <c r="H61" s="26">
        <f>F61-G61</f>
        <v/>
      </c>
      <c r="I61" s="27">
        <f>IF($C$4="Gasoline",'Rates 3Q2026'!D50,'Rates 3Q2026'!C50)</f>
        <v/>
      </c>
      <c r="J61" s="28">
        <f>ROUND(H61*I61,2)</f>
        <v/>
      </c>
      <c r="K61" s="28">
        <f>ROUND(F61*IF($C$4="Gasoline",'Rates 3Q2026'!F50,'Rates 3Q2026'!E50),2)</f>
        <v/>
      </c>
      <c r="L61" s="28">
        <f>J61+K61</f>
        <v/>
      </c>
    </row>
    <row r="62">
      <c r="B62" s="25">
        <f>'Rates 3Q2026'!A51</f>
        <v/>
      </c>
      <c r="C62" s="25">
        <f>'Rates 3Q2026'!B51</f>
        <v/>
      </c>
      <c r="D62" s="26">
        <f>SUMIF('Trip log'!$C$2:$C$401,C62,'Trip log'!$D$2:$D$401)</f>
        <v/>
      </c>
      <c r="E62" s="26">
        <f>D62-SUMIF('Trip log'!$C$2:$C$401,C62,'Trip log'!$E$2:$E$401)</f>
        <v/>
      </c>
      <c r="F62" s="26">
        <f>IF($C$7&gt;0,ROUND(E62/$C$7,0),0)</f>
        <v/>
      </c>
      <c r="G62" s="26">
        <f>ROUND(SUMIF('Fuel log'!$C$2:$C$401,C62,'Fuel log'!$D$2:$D$401),0)</f>
        <v/>
      </c>
      <c r="H62" s="26">
        <f>F62-G62</f>
        <v/>
      </c>
      <c r="I62" s="27">
        <f>IF($C$4="Gasoline",'Rates 3Q2026'!D51,'Rates 3Q2026'!C51)</f>
        <v/>
      </c>
      <c r="J62" s="28">
        <f>ROUND(H62*I62,2)</f>
        <v/>
      </c>
      <c r="K62" s="28">
        <f>ROUND(F62*IF($C$4="Gasoline",'Rates 3Q2026'!F51,'Rates 3Q2026'!E51),2)</f>
        <v/>
      </c>
      <c r="L62" s="28">
        <f>J62+K62</f>
        <v/>
      </c>
    </row>
    <row r="63">
      <c r="B63" s="25">
        <f>'Rates 3Q2026'!A52</f>
        <v/>
      </c>
      <c r="C63" s="25">
        <f>'Rates 3Q2026'!B52</f>
        <v/>
      </c>
      <c r="D63" s="26">
        <f>SUMIF('Trip log'!$C$2:$C$401,C63,'Trip log'!$D$2:$D$401)</f>
        <v/>
      </c>
      <c r="E63" s="26">
        <f>D63-SUMIF('Trip log'!$C$2:$C$401,C63,'Trip log'!$E$2:$E$401)</f>
        <v/>
      </c>
      <c r="F63" s="26">
        <f>IF($C$7&gt;0,ROUND(E63/$C$7,0),0)</f>
        <v/>
      </c>
      <c r="G63" s="26">
        <f>ROUND(SUMIF('Fuel log'!$C$2:$C$401,C63,'Fuel log'!$D$2:$D$401),0)</f>
        <v/>
      </c>
      <c r="H63" s="26">
        <f>F63-G63</f>
        <v/>
      </c>
      <c r="I63" s="27">
        <f>IF($C$4="Gasoline",'Rates 3Q2026'!D52,'Rates 3Q2026'!C52)</f>
        <v/>
      </c>
      <c r="J63" s="28">
        <f>ROUND(H63*I63,2)</f>
        <v/>
      </c>
      <c r="K63" s="28">
        <f>ROUND(F63*IF($C$4="Gasoline",'Rates 3Q2026'!F52,'Rates 3Q2026'!E52),2)</f>
        <v/>
      </c>
      <c r="L63" s="28">
        <f>J63+K63</f>
        <v/>
      </c>
    </row>
    <row r="64">
      <c r="B64" s="25">
        <f>'Rates 3Q2026'!A53</f>
        <v/>
      </c>
      <c r="C64" s="25">
        <f>'Rates 3Q2026'!B53</f>
        <v/>
      </c>
      <c r="D64" s="26">
        <f>SUMIF('Trip log'!$C$2:$C$401,C64,'Trip log'!$D$2:$D$401)</f>
        <v/>
      </c>
      <c r="E64" s="26">
        <f>D64-SUMIF('Trip log'!$C$2:$C$401,C64,'Trip log'!$E$2:$E$401)</f>
        <v/>
      </c>
      <c r="F64" s="26">
        <f>IF($C$7&gt;0,ROUND(E64/$C$7,0),0)</f>
        <v/>
      </c>
      <c r="G64" s="26">
        <f>ROUND(SUMIF('Fuel log'!$C$2:$C$401,C64,'Fuel log'!$D$2:$D$401),0)</f>
        <v/>
      </c>
      <c r="H64" s="26">
        <f>F64-G64</f>
        <v/>
      </c>
      <c r="I64" s="27">
        <f>IF($C$4="Gasoline",'Rates 3Q2026'!D53,'Rates 3Q2026'!C53)</f>
        <v/>
      </c>
      <c r="J64" s="28">
        <f>ROUND(H64*I64,2)</f>
        <v/>
      </c>
      <c r="K64" s="28">
        <f>ROUND(F64*IF($C$4="Gasoline",'Rates 3Q2026'!F53,'Rates 3Q2026'!E53),2)</f>
        <v/>
      </c>
      <c r="L64" s="28">
        <f>J64+K64</f>
        <v/>
      </c>
    </row>
    <row r="65">
      <c r="B65" s="25">
        <f>'Rates 3Q2026'!A54</f>
        <v/>
      </c>
      <c r="C65" s="25">
        <f>'Rates 3Q2026'!B54</f>
        <v/>
      </c>
      <c r="D65" s="26">
        <f>SUMIF('Trip log'!$C$2:$C$401,C65,'Trip log'!$D$2:$D$401)</f>
        <v/>
      </c>
      <c r="E65" s="26">
        <f>D65-SUMIF('Trip log'!$C$2:$C$401,C65,'Trip log'!$E$2:$E$401)</f>
        <v/>
      </c>
      <c r="F65" s="26">
        <f>IF($C$7&gt;0,ROUND(E65/$C$7,0),0)</f>
        <v/>
      </c>
      <c r="G65" s="26">
        <f>ROUND(SUMIF('Fuel log'!$C$2:$C$401,C65,'Fuel log'!$D$2:$D$401),0)</f>
        <v/>
      </c>
      <c r="H65" s="26">
        <f>F65-G65</f>
        <v/>
      </c>
      <c r="I65" s="27">
        <f>IF($C$4="Gasoline",'Rates 3Q2026'!D54,'Rates 3Q2026'!C54)</f>
        <v/>
      </c>
      <c r="J65" s="28">
        <f>ROUND(H65*I65,2)</f>
        <v/>
      </c>
      <c r="K65" s="28">
        <f>ROUND(F65*IF($C$4="Gasoline",'Rates 3Q2026'!F54,'Rates 3Q2026'!E54),2)</f>
        <v/>
      </c>
      <c r="L65" s="28">
        <f>J65+K65</f>
        <v/>
      </c>
    </row>
    <row r="66">
      <c r="B66" s="25">
        <f>'Rates 3Q2026'!A55</f>
        <v/>
      </c>
      <c r="C66" s="25">
        <f>'Rates 3Q2026'!B55</f>
        <v/>
      </c>
      <c r="D66" s="26">
        <f>SUMIF('Trip log'!$C$2:$C$401,C66,'Trip log'!$D$2:$D$401)</f>
        <v/>
      </c>
      <c r="E66" s="26">
        <f>D66-SUMIF('Trip log'!$C$2:$C$401,C66,'Trip log'!$E$2:$E$401)</f>
        <v/>
      </c>
      <c r="F66" s="26">
        <f>IF($C$7&gt;0,ROUND(E66/$C$7,0),0)</f>
        <v/>
      </c>
      <c r="G66" s="26">
        <f>ROUND(SUMIF('Fuel log'!$C$2:$C$401,C66,'Fuel log'!$D$2:$D$401),0)</f>
        <v/>
      </c>
      <c r="H66" s="26">
        <f>F66-G66</f>
        <v/>
      </c>
      <c r="I66" s="27">
        <f>IF($C$4="Gasoline",'Rates 3Q2026'!D55,'Rates 3Q2026'!C55)</f>
        <v/>
      </c>
      <c r="J66" s="28">
        <f>ROUND(H66*I66,2)</f>
        <v/>
      </c>
      <c r="K66" s="28">
        <f>ROUND(F66*IF($C$4="Gasoline",'Rates 3Q2026'!F55,'Rates 3Q2026'!E55),2)</f>
        <v/>
      </c>
      <c r="L66" s="28">
        <f>J66+K66</f>
        <v/>
      </c>
    </row>
    <row r="67">
      <c r="B67" s="25">
        <f>'Rates 3Q2026'!A56</f>
        <v/>
      </c>
      <c r="C67" s="25">
        <f>'Rates 3Q2026'!B56</f>
        <v/>
      </c>
      <c r="D67" s="26">
        <f>SUMIF('Trip log'!$C$2:$C$401,C67,'Trip log'!$D$2:$D$401)</f>
        <v/>
      </c>
      <c r="E67" s="26">
        <f>D67-SUMIF('Trip log'!$C$2:$C$401,C67,'Trip log'!$E$2:$E$401)</f>
        <v/>
      </c>
      <c r="F67" s="26">
        <f>IF($C$7&gt;0,ROUND(E67/$C$7,0),0)</f>
        <v/>
      </c>
      <c r="G67" s="26">
        <f>ROUND(SUMIF('Fuel log'!$C$2:$C$401,C67,'Fuel log'!$D$2:$D$401),0)</f>
        <v/>
      </c>
      <c r="H67" s="26">
        <f>F67-G67</f>
        <v/>
      </c>
      <c r="I67" s="27">
        <f>IF($C$4="Gasoline",'Rates 3Q2026'!D56,'Rates 3Q2026'!C56)</f>
        <v/>
      </c>
      <c r="J67" s="28">
        <f>ROUND(H67*I67,2)</f>
        <v/>
      </c>
      <c r="K67" s="28">
        <f>ROUND(F67*IF($C$4="Gasoline",'Rates 3Q2026'!F56,'Rates 3Q2026'!E56),2)</f>
        <v/>
      </c>
      <c r="L67" s="28">
        <f>J67+K67</f>
        <v/>
      </c>
    </row>
    <row r="68">
      <c r="B68" s="25">
        <f>'Rates 3Q2026'!A57</f>
        <v/>
      </c>
      <c r="C68" s="25">
        <f>'Rates 3Q2026'!B57</f>
        <v/>
      </c>
      <c r="D68" s="26">
        <f>SUMIF('Trip log'!$C$2:$C$401,C68,'Trip log'!$D$2:$D$401)</f>
        <v/>
      </c>
      <c r="E68" s="26">
        <f>D68-SUMIF('Trip log'!$C$2:$C$401,C68,'Trip log'!$E$2:$E$401)</f>
        <v/>
      </c>
      <c r="F68" s="26">
        <f>IF($C$7&gt;0,ROUND(E68/$C$7,0),0)</f>
        <v/>
      </c>
      <c r="G68" s="26">
        <f>ROUND(SUMIF('Fuel log'!$C$2:$C$401,C68,'Fuel log'!$D$2:$D$401),0)</f>
        <v/>
      </c>
      <c r="H68" s="26">
        <f>F68-G68</f>
        <v/>
      </c>
      <c r="I68" s="27">
        <f>IF($C$4="Gasoline",'Rates 3Q2026'!D57,'Rates 3Q2026'!C57)</f>
        <v/>
      </c>
      <c r="J68" s="28">
        <f>ROUND(H68*I68,2)</f>
        <v/>
      </c>
      <c r="K68" s="28">
        <f>ROUND(F68*IF($C$4="Gasoline",'Rates 3Q2026'!F57,'Rates 3Q2026'!E57),2)</f>
        <v/>
      </c>
      <c r="L68" s="28">
        <f>J68+K68</f>
        <v/>
      </c>
    </row>
    <row r="69">
      <c r="B69" s="25">
        <f>'Rates 3Q2026'!A58</f>
        <v/>
      </c>
      <c r="C69" s="25">
        <f>'Rates 3Q2026'!B58</f>
        <v/>
      </c>
      <c r="D69" s="26">
        <f>SUMIF('Trip log'!$C$2:$C$401,C69,'Trip log'!$D$2:$D$401)</f>
        <v/>
      </c>
      <c r="E69" s="26">
        <f>D69-SUMIF('Trip log'!$C$2:$C$401,C69,'Trip log'!$E$2:$E$401)</f>
        <v/>
      </c>
      <c r="F69" s="26">
        <f>IF($C$7&gt;0,ROUND(E69/$C$7,0),0)</f>
        <v/>
      </c>
      <c r="G69" s="26">
        <f>ROUND(SUMIF('Fuel log'!$C$2:$C$401,C69,'Fuel log'!$D$2:$D$401),0)</f>
        <v/>
      </c>
      <c r="H69" s="26">
        <f>F69-G69</f>
        <v/>
      </c>
      <c r="I69" s="27">
        <f>IF($C$4="Gasoline",'Rates 3Q2026'!D58,'Rates 3Q2026'!C58)</f>
        <v/>
      </c>
      <c r="J69" s="28">
        <f>ROUND(H69*I69,2)</f>
        <v/>
      </c>
      <c r="K69" s="28">
        <f>ROUND(F69*IF($C$4="Gasoline",'Rates 3Q2026'!F58,'Rates 3Q2026'!E58),2)</f>
        <v/>
      </c>
      <c r="L69" s="28">
        <f>J69+K69</f>
        <v/>
      </c>
    </row>
    <row r="70">
      <c r="B70" s="25">
        <f>'Rates 3Q2026'!A59</f>
        <v/>
      </c>
      <c r="C70" s="25">
        <f>'Rates 3Q2026'!B59</f>
        <v/>
      </c>
      <c r="D70" s="26">
        <f>SUMIF('Trip log'!$C$2:$C$401,C70,'Trip log'!$D$2:$D$401)</f>
        <v/>
      </c>
      <c r="E70" s="26">
        <f>D70-SUMIF('Trip log'!$C$2:$C$401,C70,'Trip log'!$E$2:$E$401)</f>
        <v/>
      </c>
      <c r="F70" s="26">
        <f>IF($C$7&gt;0,ROUND(E70/$C$7,0),0)</f>
        <v/>
      </c>
      <c r="G70" s="26">
        <f>ROUND(SUMIF('Fuel log'!$C$2:$C$401,C70,'Fuel log'!$D$2:$D$401),0)</f>
        <v/>
      </c>
      <c r="H70" s="26">
        <f>F70-G70</f>
        <v/>
      </c>
      <c r="I70" s="27">
        <f>IF($C$4="Gasoline",'Rates 3Q2026'!D59,'Rates 3Q2026'!C59)</f>
        <v/>
      </c>
      <c r="J70" s="28">
        <f>ROUND(H70*I70,2)</f>
        <v/>
      </c>
      <c r="K70" s="28">
        <f>ROUND(F70*IF($C$4="Gasoline",'Rates 3Q2026'!F59,'Rates 3Q2026'!E59),2)</f>
        <v/>
      </c>
      <c r="L70" s="28">
        <f>J70+K70</f>
        <v/>
      </c>
    </row>
    <row r="71">
      <c r="B71" s="29" t="inlineStr">
        <is>
          <t>Total</t>
        </is>
      </c>
      <c r="D71" s="30">
        <f>SUM(D13:D70)</f>
        <v/>
      </c>
      <c r="E71" s="30">
        <f>SUM(E13:E70)</f>
        <v/>
      </c>
      <c r="F71" s="30">
        <f>SUM(F13:F70)</f>
        <v/>
      </c>
      <c r="G71" s="30">
        <f>SUM(G13:G70)</f>
        <v/>
      </c>
      <c r="H71" s="30">
        <f>SUM(H13:H70)</f>
        <v/>
      </c>
      <c r="J71" s="31">
        <f>SUM(J13:J70)</f>
        <v/>
      </c>
      <c r="K71" s="31">
        <f>SUM(K13:K70)</f>
        <v/>
      </c>
      <c r="L71" s="31">
        <f>SUM(L13:L70)</f>
        <v/>
      </c>
    </row>
    <row r="73">
      <c r="B73" s="32" t="inlineStr">
        <is>
          <t>Rows with miles or fuel are shaded. Blank states drop to zero. Negative = credit. Surcharge (KY, VA) is on all taxable gallons, with no credit for fuel bought there; check your base state form.</t>
        </is>
      </c>
    </row>
    <row r="74">
      <c r="B74" s="32" t="inlineStr">
        <is>
          <t>Not tax advice. We are not tax preparers and do not file for you. Check against your base state IFTA return before filing.</t>
        </is>
      </c>
    </row>
  </sheetData>
  <conditionalFormatting sqref="B13:L70">
    <cfRule type="expression" priority="1" dxfId="0">
      <formula>OR($D13&gt;0,$G13&gt;0)</formula>
    </cfRule>
  </conditionalFormatting>
  <dataValidations count="1">
    <dataValidation sqref="C4" showDropDown="0" showInputMessage="0" showErrorMessage="0" allowBlank="0" type="list">
      <formula1>"Diesel,Gasoline"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7" customWidth="1" min="2" max="2"/>
    <col width="13" customWidth="1" min="3" max="3"/>
    <col width="14" customWidth="1" min="4" max="4"/>
    <col width="20" customWidth="1" min="5" max="5"/>
    <col width="22" customWidth="1" min="6" max="6"/>
    <col width="12" customWidth="1" min="7" max="7"/>
  </cols>
  <sheetData>
    <row r="1">
      <c r="A1" s="13" t="inlineStr">
        <is>
          <t>Jurisdiction</t>
        </is>
      </c>
      <c r="B1" s="13" t="inlineStr">
        <is>
          <t>Code</t>
        </is>
      </c>
      <c r="C1" s="13" t="inlineStr">
        <is>
          <t>Diesel $/gal</t>
        </is>
      </c>
      <c r="D1" s="13" t="inlineStr">
        <is>
          <t>Gasoline $/gal</t>
        </is>
      </c>
      <c r="E1" s="13" t="inlineStr">
        <is>
          <t>Surcharge diesel $/gal</t>
        </is>
      </c>
      <c r="F1" s="13" t="inlineStr">
        <is>
          <t>Surcharge gasoline $/gal</t>
        </is>
      </c>
      <c r="G1" s="13" t="inlineStr">
        <is>
          <t>Matrix note</t>
        </is>
      </c>
    </row>
    <row r="2">
      <c r="A2" s="25" t="inlineStr">
        <is>
          <t>Alabama</t>
        </is>
      </c>
      <c r="B2" s="25" t="inlineStr">
        <is>
          <t>AL</t>
        </is>
      </c>
      <c r="C2" s="27" t="n">
        <v>0.31</v>
      </c>
      <c r="D2" s="27" t="n">
        <v>0.3</v>
      </c>
      <c r="E2" s="27" t="n">
        <v>0</v>
      </c>
      <c r="F2" s="27" t="n">
        <v>0</v>
      </c>
      <c r="G2" s="25" t="inlineStr">
        <is>
          <t>#35</t>
        </is>
      </c>
    </row>
    <row r="3">
      <c r="A3" s="25" t="inlineStr">
        <is>
          <t>Arizona</t>
        </is>
      </c>
      <c r="B3" s="25" t="inlineStr">
        <is>
          <t>AZ</t>
        </is>
      </c>
      <c r="C3" s="27" t="n">
        <v>0.26</v>
      </c>
      <c r="D3" s="27" t="n">
        <v>0.18</v>
      </c>
      <c r="E3" s="27" t="n">
        <v>0</v>
      </c>
      <c r="F3" s="27" t="n">
        <v>0</v>
      </c>
      <c r="G3" s="25" t="inlineStr">
        <is>
          <t>#7</t>
        </is>
      </c>
    </row>
    <row r="4">
      <c r="A4" s="25" t="inlineStr">
        <is>
          <t>Arkansas</t>
        </is>
      </c>
      <c r="B4" s="25" t="inlineStr">
        <is>
          <t>AR</t>
        </is>
      </c>
      <c r="C4" s="27" t="n">
        <v>0.285</v>
      </c>
      <c r="D4" s="27" t="n">
        <v>0.247</v>
      </c>
      <c r="E4" s="27" t="n">
        <v>0</v>
      </c>
      <c r="F4" s="27" t="n">
        <v>0</v>
      </c>
      <c r="G4" s="25" t="inlineStr">
        <is>
          <t>#29</t>
        </is>
      </c>
    </row>
    <row r="5">
      <c r="A5" s="25" t="inlineStr">
        <is>
          <t>California</t>
        </is>
      </c>
      <c r="B5" s="25" t="inlineStr">
        <is>
          <t>CA</t>
        </is>
      </c>
      <c r="C5" s="27" t="n">
        <v>0.979</v>
      </c>
      <c r="D5" s="27" t="n">
        <v>0</v>
      </c>
      <c r="E5" s="27" t="n">
        <v>0</v>
      </c>
      <c r="F5" s="27" t="n">
        <v>0</v>
      </c>
      <c r="G5" s="25" t="inlineStr">
        <is>
          <t>#1</t>
        </is>
      </c>
    </row>
    <row r="6">
      <c r="A6" s="25" t="inlineStr">
        <is>
          <t>Colorado</t>
        </is>
      </c>
      <c r="B6" s="25" t="inlineStr">
        <is>
          <t>CO</t>
        </is>
      </c>
      <c r="C6" s="27" t="n">
        <v>0.335</v>
      </c>
      <c r="D6" s="27" t="n">
        <v>0.28</v>
      </c>
      <c r="E6" s="27" t="n">
        <v>0</v>
      </c>
      <c r="F6" s="27" t="n">
        <v>0</v>
      </c>
      <c r="G6" s="25" t="inlineStr"/>
    </row>
    <row r="7">
      <c r="A7" s="25" t="inlineStr">
        <is>
          <t>Connecticut</t>
        </is>
      </c>
      <c r="B7" s="25" t="inlineStr">
        <is>
          <t>CT</t>
        </is>
      </c>
      <c r="C7" s="27" t="n">
        <v>0.499</v>
      </c>
      <c r="D7" s="27" t="n">
        <v>0.25</v>
      </c>
      <c r="E7" s="27" t="n">
        <v>0</v>
      </c>
      <c r="F7" s="27" t="n">
        <v>0</v>
      </c>
      <c r="G7" s="25" t="inlineStr">
        <is>
          <t>#15</t>
        </is>
      </c>
    </row>
    <row r="8">
      <c r="A8" s="25" t="inlineStr">
        <is>
          <t>Delaware</t>
        </is>
      </c>
      <c r="B8" s="25" t="inlineStr">
        <is>
          <t>DE</t>
        </is>
      </c>
      <c r="C8" s="27" t="n">
        <v>0.22</v>
      </c>
      <c r="D8" s="27" t="n">
        <v>0.23</v>
      </c>
      <c r="E8" s="27" t="n">
        <v>0</v>
      </c>
      <c r="F8" s="27" t="n">
        <v>0</v>
      </c>
      <c r="G8" s="25" t="inlineStr">
        <is>
          <t>#36</t>
        </is>
      </c>
    </row>
    <row r="9">
      <c r="A9" s="25" t="inlineStr">
        <is>
          <t>Florida</t>
        </is>
      </c>
      <c r="B9" s="25" t="inlineStr">
        <is>
          <t>FL</t>
        </is>
      </c>
      <c r="C9" s="27" t="n">
        <v>0.4097</v>
      </c>
      <c r="D9" s="27" t="n">
        <v>0.411</v>
      </c>
      <c r="E9" s="27" t="n">
        <v>0</v>
      </c>
      <c r="F9" s="27" t="n">
        <v>0</v>
      </c>
      <c r="G9" s="25" t="inlineStr">
        <is>
          <t>#18</t>
        </is>
      </c>
    </row>
    <row r="10">
      <c r="A10" s="25" t="inlineStr">
        <is>
          <t>Georgia</t>
        </is>
      </c>
      <c r="B10" s="25" t="inlineStr">
        <is>
          <t>GA</t>
        </is>
      </c>
      <c r="C10" s="27" t="n">
        <v>0.373</v>
      </c>
      <c r="D10" s="27" t="n">
        <v>0.333</v>
      </c>
      <c r="E10" s="27" t="n">
        <v>0</v>
      </c>
      <c r="F10" s="27" t="n">
        <v>0</v>
      </c>
      <c r="G10" s="25" t="inlineStr">
        <is>
          <t>#30</t>
        </is>
      </c>
    </row>
    <row r="11">
      <c r="A11" s="25" t="inlineStr">
        <is>
          <t>Idaho</t>
        </is>
      </c>
      <c r="B11" s="25" t="inlineStr">
        <is>
          <t>ID</t>
        </is>
      </c>
      <c r="C11" s="27" t="n">
        <v>0.32</v>
      </c>
      <c r="D11" s="27" t="n">
        <v>0</v>
      </c>
      <c r="E11" s="27" t="n">
        <v>0</v>
      </c>
      <c r="F11" s="27" t="n">
        <v>0</v>
      </c>
      <c r="G11" s="25" t="inlineStr">
        <is>
          <t>#6</t>
        </is>
      </c>
    </row>
    <row r="12">
      <c r="A12" s="25" t="inlineStr">
        <is>
          <t>Illinois</t>
        </is>
      </c>
      <c r="B12" s="25" t="inlineStr">
        <is>
          <t>IL</t>
        </is>
      </c>
      <c r="C12" s="27" t="n">
        <v>0.738</v>
      </c>
      <c r="D12" s="27" t="n">
        <v>0.653</v>
      </c>
      <c r="E12" s="27" t="n">
        <v>0</v>
      </c>
      <c r="F12" s="27" t="n">
        <v>0</v>
      </c>
      <c r="G12" s="25" t="inlineStr">
        <is>
          <t>#26</t>
        </is>
      </c>
    </row>
    <row r="13">
      <c r="A13" s="25" t="inlineStr">
        <is>
          <t>Indiana</t>
        </is>
      </c>
      <c r="B13" s="25" t="inlineStr">
        <is>
          <t>IN</t>
        </is>
      </c>
      <c r="C13" s="27" t="n">
        <v>0.63</v>
      </c>
      <c r="D13" s="27" t="n">
        <v>0</v>
      </c>
      <c r="E13" s="27" t="n">
        <v>0</v>
      </c>
      <c r="F13" s="27" t="n">
        <v>0</v>
      </c>
      <c r="G13" s="25" t="inlineStr">
        <is>
          <t>#31</t>
        </is>
      </c>
    </row>
    <row r="14">
      <c r="A14" s="25" t="inlineStr">
        <is>
          <t>Iowa</t>
        </is>
      </c>
      <c r="B14" s="25" t="inlineStr">
        <is>
          <t>IA</t>
        </is>
      </c>
      <c r="C14" s="27" t="n">
        <v>0.325</v>
      </c>
      <c r="D14" s="27" t="n">
        <v>0.3</v>
      </c>
      <c r="E14" s="27" t="n">
        <v>0</v>
      </c>
      <c r="F14" s="27" t="n">
        <v>0</v>
      </c>
      <c r="G14" s="25" t="inlineStr">
        <is>
          <t>#25</t>
        </is>
      </c>
    </row>
    <row r="15">
      <c r="A15" s="25" t="inlineStr">
        <is>
          <t>Kansas</t>
        </is>
      </c>
      <c r="B15" s="25" t="inlineStr">
        <is>
          <t>KS</t>
        </is>
      </c>
      <c r="C15" s="27" t="n">
        <v>0.26</v>
      </c>
      <c r="D15" s="27" t="n">
        <v>0.24</v>
      </c>
      <c r="E15" s="27" t="n">
        <v>0</v>
      </c>
      <c r="F15" s="27" t="n">
        <v>0</v>
      </c>
      <c r="G15" s="25" t="inlineStr"/>
    </row>
    <row r="16">
      <c r="A16" s="25" t="inlineStr">
        <is>
          <t>Kentucky</t>
        </is>
      </c>
      <c r="B16" s="25" t="inlineStr">
        <is>
          <t>KY</t>
        </is>
      </c>
      <c r="C16" s="27" t="n">
        <v>0.22</v>
      </c>
      <c r="D16" s="27" t="n">
        <v>0.25</v>
      </c>
      <c r="E16" s="27" t="n">
        <v>0.105</v>
      </c>
      <c r="F16" s="27" t="n">
        <v>0.045</v>
      </c>
      <c r="G16" s="25" t="inlineStr"/>
    </row>
    <row r="17">
      <c r="A17" s="25" t="inlineStr">
        <is>
          <t>Louisiana</t>
        </is>
      </c>
      <c r="B17" s="25" t="inlineStr">
        <is>
          <t>LA</t>
        </is>
      </c>
      <c r="C17" s="27" t="n">
        <v>0.2</v>
      </c>
      <c r="D17" s="27" t="n">
        <v>0.2</v>
      </c>
      <c r="E17" s="27" t="n">
        <v>0</v>
      </c>
      <c r="F17" s="27" t="n">
        <v>0</v>
      </c>
      <c r="G17" s="25" t="inlineStr">
        <is>
          <t>#21</t>
        </is>
      </c>
    </row>
    <row r="18">
      <c r="A18" s="25" t="inlineStr">
        <is>
          <t>Maine</t>
        </is>
      </c>
      <c r="B18" s="25" t="inlineStr">
        <is>
          <t>ME</t>
        </is>
      </c>
      <c r="C18" s="27" t="n">
        <v>0.312</v>
      </c>
      <c r="D18" s="27" t="n">
        <v>0</v>
      </c>
      <c r="E18" s="27" t="n">
        <v>0</v>
      </c>
      <c r="F18" s="27" t="n">
        <v>0</v>
      </c>
      <c r="G18" s="25" t="inlineStr"/>
    </row>
    <row r="19">
      <c r="A19" s="25" t="inlineStr">
        <is>
          <t>Maryland</t>
        </is>
      </c>
      <c r="B19" s="25" t="inlineStr">
        <is>
          <t>MD</t>
        </is>
      </c>
      <c r="C19" s="27" t="n">
        <v>0.4745</v>
      </c>
      <c r="D19" s="27" t="n">
        <v>0.466</v>
      </c>
      <c r="E19" s="27" t="n">
        <v>0</v>
      </c>
      <c r="F19" s="27" t="n">
        <v>0</v>
      </c>
      <c r="G19" s="25" t="inlineStr">
        <is>
          <t>#23</t>
        </is>
      </c>
    </row>
    <row r="20">
      <c r="A20" s="25" t="inlineStr">
        <is>
          <t>Massachusetts</t>
        </is>
      </c>
      <c r="B20" s="25" t="inlineStr">
        <is>
          <t>MA</t>
        </is>
      </c>
      <c r="C20" s="27" t="n">
        <v>0.24</v>
      </c>
      <c r="D20" s="27" t="n">
        <v>0.24</v>
      </c>
      <c r="E20" s="27" t="n">
        <v>0</v>
      </c>
      <c r="F20" s="27" t="n">
        <v>0</v>
      </c>
      <c r="G20" s="25" t="inlineStr"/>
    </row>
    <row r="21">
      <c r="A21" s="25" t="inlineStr">
        <is>
          <t>Michigan</t>
        </is>
      </c>
      <c r="B21" s="25" t="inlineStr">
        <is>
          <t>MI</t>
        </is>
      </c>
      <c r="C21" s="27" t="n">
        <v>0.524</v>
      </c>
      <c r="D21" s="27" t="n">
        <v>0.524</v>
      </c>
      <c r="E21" s="27" t="n">
        <v>0</v>
      </c>
      <c r="F21" s="27" t="n">
        <v>0</v>
      </c>
      <c r="G21" s="25" t="inlineStr"/>
    </row>
    <row r="22">
      <c r="A22" s="25" t="inlineStr">
        <is>
          <t>Minnesota</t>
        </is>
      </c>
      <c r="B22" s="25" t="inlineStr">
        <is>
          <t>MN</t>
        </is>
      </c>
      <c r="C22" s="27" t="n">
        <v>0.326</v>
      </c>
      <c r="D22" s="27" t="n">
        <v>0.326</v>
      </c>
      <c r="E22" s="27" t="n">
        <v>0</v>
      </c>
      <c r="F22" s="27" t="n">
        <v>0</v>
      </c>
      <c r="G22" s="25" t="inlineStr">
        <is>
          <t>#16</t>
        </is>
      </c>
    </row>
    <row r="23">
      <c r="A23" s="25" t="inlineStr">
        <is>
          <t>Mississippi</t>
        </is>
      </c>
      <c r="B23" s="25" t="inlineStr">
        <is>
          <t>MS</t>
        </is>
      </c>
      <c r="C23" s="27" t="n">
        <v>0.24</v>
      </c>
      <c r="D23" s="27" t="n">
        <v>0.24</v>
      </c>
      <c r="E23" s="27" t="n">
        <v>0</v>
      </c>
      <c r="F23" s="27" t="n">
        <v>0</v>
      </c>
      <c r="G23" s="25" t="inlineStr">
        <is>
          <t>#2</t>
        </is>
      </c>
    </row>
    <row r="24">
      <c r="A24" s="25" t="inlineStr">
        <is>
          <t>Missouri</t>
        </is>
      </c>
      <c r="B24" s="25" t="inlineStr">
        <is>
          <t>MO</t>
        </is>
      </c>
      <c r="C24" s="27" t="n">
        <v>0.295</v>
      </c>
      <c r="D24" s="27" t="n">
        <v>0.295</v>
      </c>
      <c r="E24" s="27" t="n">
        <v>0</v>
      </c>
      <c r="F24" s="27" t="n">
        <v>0</v>
      </c>
      <c r="G24" s="25" t="inlineStr">
        <is>
          <t>#3</t>
        </is>
      </c>
    </row>
    <row r="25">
      <c r="A25" s="25" t="inlineStr">
        <is>
          <t>Montana</t>
        </is>
      </c>
      <c r="B25" s="25" t="inlineStr">
        <is>
          <t>MT</t>
        </is>
      </c>
      <c r="C25" s="27" t="n">
        <v>0.2975</v>
      </c>
      <c r="D25" s="27" t="n">
        <v>0</v>
      </c>
      <c r="E25" s="27" t="n">
        <v>0</v>
      </c>
      <c r="F25" s="27" t="n">
        <v>0</v>
      </c>
      <c r="G25" s="25" t="inlineStr">
        <is>
          <t>#9</t>
        </is>
      </c>
    </row>
    <row r="26">
      <c r="A26" s="25" t="inlineStr">
        <is>
          <t>Nebraska</t>
        </is>
      </c>
      <c r="B26" s="25" t="inlineStr">
        <is>
          <t>NE</t>
        </is>
      </c>
      <c r="C26" s="27" t="n">
        <v>0.318</v>
      </c>
      <c r="D26" s="27" t="n">
        <v>0.318</v>
      </c>
      <c r="E26" s="27" t="n">
        <v>0</v>
      </c>
      <c r="F26" s="27" t="n">
        <v>0</v>
      </c>
      <c r="G26" s="25" t="inlineStr"/>
    </row>
    <row r="27">
      <c r="A27" s="25" t="inlineStr">
        <is>
          <t>Nevada</t>
        </is>
      </c>
      <c r="B27" s="25" t="inlineStr">
        <is>
          <t>NV</t>
        </is>
      </c>
      <c r="C27" s="27" t="n">
        <v>0.27</v>
      </c>
      <c r="D27" s="27" t="n">
        <v>0.23</v>
      </c>
      <c r="E27" s="27" t="n">
        <v>0</v>
      </c>
      <c r="F27" s="27" t="n">
        <v>0</v>
      </c>
      <c r="G27" s="25" t="inlineStr"/>
    </row>
    <row r="28">
      <c r="A28" s="25" t="inlineStr">
        <is>
          <t>New Hampshire</t>
        </is>
      </c>
      <c r="B28" s="25" t="inlineStr">
        <is>
          <t>NH</t>
        </is>
      </c>
      <c r="C28" s="27" t="n">
        <v>0.222</v>
      </c>
      <c r="D28" s="27" t="n">
        <v>0</v>
      </c>
      <c r="E28" s="27" t="n">
        <v>0</v>
      </c>
      <c r="F28" s="27" t="n">
        <v>0</v>
      </c>
      <c r="G28" s="25" t="inlineStr"/>
    </row>
    <row r="29">
      <c r="A29" s="25" t="inlineStr">
        <is>
          <t>New Jersey</t>
        </is>
      </c>
      <c r="B29" s="25" t="inlineStr">
        <is>
          <t>NJ</t>
        </is>
      </c>
      <c r="C29" s="27" t="n">
        <v>0.5610000000000001</v>
      </c>
      <c r="D29" s="27" t="n">
        <v>0.491</v>
      </c>
      <c r="E29" s="27" t="n">
        <v>0</v>
      </c>
      <c r="F29" s="27" t="n">
        <v>0</v>
      </c>
      <c r="G29" s="25" t="inlineStr"/>
    </row>
    <row r="30">
      <c r="A30" s="25" t="inlineStr">
        <is>
          <t>New Mexico</t>
        </is>
      </c>
      <c r="B30" s="25" t="inlineStr">
        <is>
          <t>NM</t>
        </is>
      </c>
      <c r="C30" s="27" t="n">
        <v>0.21</v>
      </c>
      <c r="D30" s="27" t="n">
        <v>0.12</v>
      </c>
      <c r="E30" s="27" t="n">
        <v>0</v>
      </c>
      <c r="F30" s="27" t="n">
        <v>0</v>
      </c>
      <c r="G30" s="25" t="inlineStr">
        <is>
          <t>#33</t>
        </is>
      </c>
    </row>
    <row r="31">
      <c r="A31" s="25" t="inlineStr">
        <is>
          <t>New York</t>
        </is>
      </c>
      <c r="B31" s="25" t="inlineStr">
        <is>
          <t>NY</t>
        </is>
      </c>
      <c r="C31" s="27" t="n">
        <v>0.3805</v>
      </c>
      <c r="D31" s="27" t="n">
        <v>0.398</v>
      </c>
      <c r="E31" s="27" t="n">
        <v>0</v>
      </c>
      <c r="F31" s="27" t="n">
        <v>0</v>
      </c>
      <c r="G31" s="25" t="inlineStr">
        <is>
          <t>#11</t>
        </is>
      </c>
    </row>
    <row r="32">
      <c r="A32" s="25" t="inlineStr">
        <is>
          <t>North Carolina</t>
        </is>
      </c>
      <c r="B32" s="25" t="inlineStr">
        <is>
          <t>NC</t>
        </is>
      </c>
      <c r="C32" s="27" t="n">
        <v>0.41</v>
      </c>
      <c r="D32" s="27" t="n">
        <v>0.41</v>
      </c>
      <c r="E32" s="27" t="n">
        <v>0</v>
      </c>
      <c r="F32" s="27" t="n">
        <v>0</v>
      </c>
      <c r="G32" s="25" t="inlineStr">
        <is>
          <t>#24</t>
        </is>
      </c>
    </row>
    <row r="33">
      <c r="A33" s="25" t="inlineStr">
        <is>
          <t>North Dakota</t>
        </is>
      </c>
      <c r="B33" s="25" t="inlineStr">
        <is>
          <t>ND</t>
        </is>
      </c>
      <c r="C33" s="27" t="n">
        <v>0.23</v>
      </c>
      <c r="D33" s="27" t="n">
        <v>0.23</v>
      </c>
      <c r="E33" s="27" t="n">
        <v>0</v>
      </c>
      <c r="F33" s="27" t="n">
        <v>0</v>
      </c>
      <c r="G33" s="25" t="inlineStr"/>
    </row>
    <row r="34">
      <c r="A34" s="25" t="inlineStr">
        <is>
          <t>Ohio</t>
        </is>
      </c>
      <c r="B34" s="25" t="inlineStr">
        <is>
          <t>OH</t>
        </is>
      </c>
      <c r="C34" s="27" t="n">
        <v>0.47</v>
      </c>
      <c r="D34" s="27" t="n">
        <v>0.385</v>
      </c>
      <c r="E34" s="27" t="n">
        <v>0</v>
      </c>
      <c r="F34" s="27" t="n">
        <v>0</v>
      </c>
      <c r="G34" s="25" t="inlineStr">
        <is>
          <t>#28</t>
        </is>
      </c>
    </row>
    <row r="35">
      <c r="A35" s="25" t="inlineStr">
        <is>
          <t>Oklahoma</t>
        </is>
      </c>
      <c r="B35" s="25" t="inlineStr">
        <is>
          <t>OK</t>
        </is>
      </c>
      <c r="C35" s="27" t="n">
        <v>0.19</v>
      </c>
      <c r="D35" s="27" t="n">
        <v>0.19</v>
      </c>
      <c r="E35" s="27" t="n">
        <v>0</v>
      </c>
      <c r="F35" s="27" t="n">
        <v>0</v>
      </c>
      <c r="G35" s="25" t="inlineStr"/>
    </row>
    <row r="36">
      <c r="A36" s="25" t="inlineStr">
        <is>
          <t>Oregon</t>
        </is>
      </c>
      <c r="B36" s="25" t="inlineStr">
        <is>
          <t>OR</t>
        </is>
      </c>
      <c r="C36" s="27" t="n">
        <v>0</v>
      </c>
      <c r="D36" s="27" t="n">
        <v>0</v>
      </c>
      <c r="E36" s="27" t="n">
        <v>0</v>
      </c>
      <c r="F36" s="27" t="n">
        <v>0</v>
      </c>
      <c r="G36" s="25" t="inlineStr"/>
    </row>
    <row r="37">
      <c r="A37" s="25" t="inlineStr">
        <is>
          <t>Pennsylvania</t>
        </is>
      </c>
      <c r="B37" s="25" t="inlineStr">
        <is>
          <t>PA</t>
        </is>
      </c>
      <c r="C37" s="27" t="n">
        <v>0.741</v>
      </c>
      <c r="D37" s="27" t="n">
        <v>0.576</v>
      </c>
      <c r="E37" s="27" t="n">
        <v>0</v>
      </c>
      <c r="F37" s="27" t="n">
        <v>0</v>
      </c>
      <c r="G37" s="25" t="inlineStr">
        <is>
          <t>#4</t>
        </is>
      </c>
    </row>
    <row r="38">
      <c r="A38" s="25" t="inlineStr">
        <is>
          <t>Rhode Island</t>
        </is>
      </c>
      <c r="B38" s="25" t="inlineStr">
        <is>
          <t>RI</t>
        </is>
      </c>
      <c r="C38" s="27" t="n">
        <v>0.4</v>
      </c>
      <c r="D38" s="27" t="n">
        <v>0.4</v>
      </c>
      <c r="E38" s="27" t="n">
        <v>0</v>
      </c>
      <c r="F38" s="27" t="n">
        <v>0</v>
      </c>
      <c r="G38" s="25" t="inlineStr">
        <is>
          <t>#34</t>
        </is>
      </c>
    </row>
    <row r="39">
      <c r="A39" s="25" t="inlineStr">
        <is>
          <t>South Carolina</t>
        </is>
      </c>
      <c r="B39" s="25" t="inlineStr">
        <is>
          <t>SC</t>
        </is>
      </c>
      <c r="C39" s="27" t="n">
        <v>0.28</v>
      </c>
      <c r="D39" s="27" t="n">
        <v>0.28</v>
      </c>
      <c r="E39" s="27" t="n">
        <v>0</v>
      </c>
      <c r="F39" s="27" t="n">
        <v>0</v>
      </c>
      <c r="G39" s="25" t="inlineStr">
        <is>
          <t>#22</t>
        </is>
      </c>
    </row>
    <row r="40">
      <c r="A40" s="25" t="inlineStr">
        <is>
          <t>South Dakota</t>
        </is>
      </c>
      <c r="B40" s="25" t="inlineStr">
        <is>
          <t>SD</t>
        </is>
      </c>
      <c r="C40" s="27" t="n">
        <v>0.28</v>
      </c>
      <c r="D40" s="27" t="n">
        <v>0.28</v>
      </c>
      <c r="E40" s="27" t="n">
        <v>0</v>
      </c>
      <c r="F40" s="27" t="n">
        <v>0</v>
      </c>
      <c r="G40" s="25" t="inlineStr"/>
    </row>
    <row r="41">
      <c r="A41" s="25" t="inlineStr">
        <is>
          <t>Tennessee</t>
        </is>
      </c>
      <c r="B41" s="25" t="inlineStr">
        <is>
          <t>TN</t>
        </is>
      </c>
      <c r="C41" s="27" t="n">
        <v>0.27</v>
      </c>
      <c r="D41" s="27" t="n">
        <v>0.26</v>
      </c>
      <c r="E41" s="27" t="n">
        <v>0</v>
      </c>
      <c r="F41" s="27" t="n">
        <v>0</v>
      </c>
      <c r="G41" s="25" t="inlineStr">
        <is>
          <t>#8</t>
        </is>
      </c>
    </row>
    <row r="42">
      <c r="A42" s="25" t="inlineStr">
        <is>
          <t>Texas</t>
        </is>
      </c>
      <c r="B42" s="25" t="inlineStr">
        <is>
          <t>TX</t>
        </is>
      </c>
      <c r="C42" s="27" t="n">
        <v>0.2</v>
      </c>
      <c r="D42" s="27" t="n">
        <v>0.2</v>
      </c>
      <c r="E42" s="27" t="n">
        <v>0</v>
      </c>
      <c r="F42" s="27" t="n">
        <v>0</v>
      </c>
      <c r="G42" s="25" t="inlineStr">
        <is>
          <t>#12</t>
        </is>
      </c>
    </row>
    <row r="43">
      <c r="A43" s="25" t="inlineStr">
        <is>
          <t>Utah</t>
        </is>
      </c>
      <c r="B43" s="25" t="inlineStr">
        <is>
          <t>UT</t>
        </is>
      </c>
      <c r="C43" s="27" t="n">
        <v>0.379</v>
      </c>
      <c r="D43" s="27" t="n">
        <v>0.319</v>
      </c>
      <c r="E43" s="27" t="n">
        <v>0</v>
      </c>
      <c r="F43" s="27" t="n">
        <v>0</v>
      </c>
      <c r="G43" s="25" t="inlineStr">
        <is>
          <t>#20</t>
        </is>
      </c>
    </row>
    <row r="44">
      <c r="A44" s="25" t="inlineStr">
        <is>
          <t>Vermont</t>
        </is>
      </c>
      <c r="B44" s="25" t="inlineStr">
        <is>
          <t>VT</t>
        </is>
      </c>
      <c r="C44" s="27" t="n">
        <v>0.31</v>
      </c>
      <c r="D44" s="27" t="n">
        <v>0</v>
      </c>
      <c r="E44" s="27" t="n">
        <v>0</v>
      </c>
      <c r="F44" s="27" t="n">
        <v>0</v>
      </c>
      <c r="G44" s="25" t="inlineStr"/>
    </row>
    <row r="45">
      <c r="A45" s="25" t="inlineStr">
        <is>
          <t>Virginia</t>
        </is>
      </c>
      <c r="B45" s="25" t="inlineStr">
        <is>
          <t>VA</t>
        </is>
      </c>
      <c r="C45" s="27" t="n">
        <v>0.336</v>
      </c>
      <c r="D45" s="27" t="n">
        <v>0.326</v>
      </c>
      <c r="E45" s="27" t="n">
        <v>0.143</v>
      </c>
      <c r="F45" s="27" t="n">
        <v>0.153</v>
      </c>
      <c r="G45" s="25" t="inlineStr">
        <is>
          <t>#19</t>
        </is>
      </c>
    </row>
    <row r="46">
      <c r="A46" s="25" t="inlineStr">
        <is>
          <t>Washington</t>
        </is>
      </c>
      <c r="B46" s="25" t="inlineStr">
        <is>
          <t>WA</t>
        </is>
      </c>
      <c r="C46" s="27" t="n">
        <v>0.595</v>
      </c>
      <c r="D46" s="27" t="n">
        <v>0.5649999999999999</v>
      </c>
      <c r="E46" s="27" t="n">
        <v>0</v>
      </c>
      <c r="F46" s="27" t="n">
        <v>0</v>
      </c>
      <c r="G46" s="25" t="inlineStr">
        <is>
          <t>#10</t>
        </is>
      </c>
    </row>
    <row r="47">
      <c r="A47" s="25" t="inlineStr">
        <is>
          <t>West Virginia</t>
        </is>
      </c>
      <c r="B47" s="25" t="inlineStr">
        <is>
          <t>WV</t>
        </is>
      </c>
      <c r="C47" s="27" t="n">
        <v>0.357</v>
      </c>
      <c r="D47" s="27" t="n">
        <v>0.357</v>
      </c>
      <c r="E47" s="27" t="n">
        <v>0</v>
      </c>
      <c r="F47" s="27" t="n">
        <v>0</v>
      </c>
      <c r="G47" s="25" t="inlineStr"/>
    </row>
    <row r="48">
      <c r="A48" s="25" t="inlineStr">
        <is>
          <t>Wisconsin</t>
        </is>
      </c>
      <c r="B48" s="25" t="inlineStr">
        <is>
          <t>WI</t>
        </is>
      </c>
      <c r="C48" s="27" t="n">
        <v>0.329</v>
      </c>
      <c r="D48" s="27" t="n">
        <v>0.329</v>
      </c>
      <c r="E48" s="27" t="n">
        <v>0</v>
      </c>
      <c r="F48" s="27" t="n">
        <v>0</v>
      </c>
      <c r="G48" s="25" t="inlineStr"/>
    </row>
    <row r="49">
      <c r="A49" s="25" t="inlineStr">
        <is>
          <t>Wyoming</t>
        </is>
      </c>
      <c r="B49" s="25" t="inlineStr">
        <is>
          <t>WY</t>
        </is>
      </c>
      <c r="C49" s="27" t="n">
        <v>0.24</v>
      </c>
      <c r="D49" s="27" t="n">
        <v>0.24</v>
      </c>
      <c r="E49" s="27" t="n">
        <v>0</v>
      </c>
      <c r="F49" s="27" t="n">
        <v>0</v>
      </c>
      <c r="G49" s="25" t="inlineStr">
        <is>
          <t>#32</t>
        </is>
      </c>
    </row>
    <row r="50">
      <c r="A50" s="25" t="inlineStr">
        <is>
          <t>Alberta</t>
        </is>
      </c>
      <c r="B50" s="25" t="inlineStr">
        <is>
          <t>AB</t>
        </is>
      </c>
      <c r="C50" s="27" t="n">
        <v>0.3519</v>
      </c>
      <c r="D50" s="27" t="n">
        <v>0.3519</v>
      </c>
      <c r="E50" s="27" t="n">
        <v>0</v>
      </c>
      <c r="F50" s="27" t="n">
        <v>0</v>
      </c>
      <c r="G50" s="25" t="inlineStr">
        <is>
          <t>#14</t>
        </is>
      </c>
    </row>
    <row r="51">
      <c r="A51" s="25" t="inlineStr">
        <is>
          <t>British Columbia</t>
        </is>
      </c>
      <c r="B51" s="25" t="inlineStr">
        <is>
          <t>BC</t>
        </is>
      </c>
      <c r="C51" s="27" t="n">
        <v>0.406</v>
      </c>
      <c r="D51" s="27" t="n">
        <v>0.3924</v>
      </c>
      <c r="E51" s="27" t="n">
        <v>0</v>
      </c>
      <c r="F51" s="27" t="n">
        <v>0</v>
      </c>
      <c r="G51" s="25" t="inlineStr">
        <is>
          <t>#13</t>
        </is>
      </c>
    </row>
    <row r="52">
      <c r="A52" s="25" t="inlineStr">
        <is>
          <t>Manitoba</t>
        </is>
      </c>
      <c r="B52" s="25" t="inlineStr">
        <is>
          <t>MB</t>
        </is>
      </c>
      <c r="C52" s="27" t="n">
        <v>0.3383</v>
      </c>
      <c r="D52" s="27" t="n">
        <v>0.3383</v>
      </c>
      <c r="E52" s="27" t="n">
        <v>0</v>
      </c>
      <c r="F52" s="27" t="n">
        <v>0</v>
      </c>
      <c r="G52" s="25" t="inlineStr">
        <is>
          <t>#17</t>
        </is>
      </c>
    </row>
    <row r="53">
      <c r="A53" s="25" t="inlineStr">
        <is>
          <t>New Brunswick</t>
        </is>
      </c>
      <c r="B53" s="25" t="inlineStr">
        <is>
          <t>NB</t>
        </is>
      </c>
      <c r="C53" s="27" t="n">
        <v>0.4182</v>
      </c>
      <c r="D53" s="27" t="n">
        <v>0.2942</v>
      </c>
      <c r="E53" s="27" t="n">
        <v>0</v>
      </c>
      <c r="F53" s="27" t="n">
        <v>0</v>
      </c>
      <c r="G53" s="25" t="inlineStr"/>
    </row>
    <row r="54">
      <c r="A54" s="25" t="inlineStr">
        <is>
          <t>Newfoundland</t>
        </is>
      </c>
      <c r="B54" s="25" t="inlineStr">
        <is>
          <t>NL</t>
        </is>
      </c>
      <c r="C54" s="27" t="n">
        <v>0.2572</v>
      </c>
      <c r="D54" s="27" t="n">
        <v>0.203</v>
      </c>
      <c r="E54" s="27" t="n">
        <v>0</v>
      </c>
      <c r="F54" s="27" t="n">
        <v>0</v>
      </c>
      <c r="G54" s="25" t="inlineStr"/>
    </row>
    <row r="55">
      <c r="A55" s="25" t="inlineStr">
        <is>
          <t>Nova Scotia</t>
        </is>
      </c>
      <c r="B55" s="25" t="inlineStr">
        <is>
          <t>NS</t>
        </is>
      </c>
      <c r="C55" s="27" t="n">
        <v>0.4168</v>
      </c>
      <c r="D55" s="27" t="n">
        <v>0.4196</v>
      </c>
      <c r="E55" s="27" t="n">
        <v>0</v>
      </c>
      <c r="F55" s="27" t="n">
        <v>0</v>
      </c>
      <c r="G55" s="25" t="inlineStr"/>
    </row>
    <row r="56">
      <c r="A56" s="25" t="inlineStr">
        <is>
          <t>Ontario</t>
        </is>
      </c>
      <c r="B56" s="25" t="inlineStr">
        <is>
          <t>ON</t>
        </is>
      </c>
      <c r="C56" s="27" t="n">
        <v>0.2436</v>
      </c>
      <c r="D56" s="27" t="n">
        <v>0.2436</v>
      </c>
      <c r="E56" s="27" t="n">
        <v>0</v>
      </c>
      <c r="F56" s="27" t="n">
        <v>0</v>
      </c>
      <c r="G56" s="25" t="inlineStr">
        <is>
          <t>#5</t>
        </is>
      </c>
    </row>
    <row r="57">
      <c r="A57" s="25" t="inlineStr">
        <is>
          <t>Prince Edward Island</t>
        </is>
      </c>
      <c r="B57" s="25" t="inlineStr">
        <is>
          <t>PE</t>
        </is>
      </c>
      <c r="C57" s="27" t="n">
        <v>0.383</v>
      </c>
      <c r="D57" s="27" t="n">
        <v>0.2293</v>
      </c>
      <c r="E57" s="27" t="n">
        <v>0</v>
      </c>
      <c r="F57" s="27" t="n">
        <v>0</v>
      </c>
      <c r="G57" s="25" t="inlineStr">
        <is>
          <t>#27</t>
        </is>
      </c>
    </row>
    <row r="58">
      <c r="A58" s="25" t="inlineStr">
        <is>
          <t>Quebec</t>
        </is>
      </c>
      <c r="B58" s="25" t="inlineStr">
        <is>
          <t>QC</t>
        </is>
      </c>
      <c r="C58" s="27" t="n">
        <v>0.5468</v>
      </c>
      <c r="D58" s="27" t="n">
        <v>0.5197000000000001</v>
      </c>
      <c r="E58" s="27" t="n">
        <v>0</v>
      </c>
      <c r="F58" s="27" t="n">
        <v>0</v>
      </c>
      <c r="G58" s="25" t="inlineStr"/>
    </row>
    <row r="59">
      <c r="A59" s="25" t="inlineStr">
        <is>
          <t>Saskatchewan</t>
        </is>
      </c>
      <c r="B59" s="25" t="inlineStr">
        <is>
          <t>SK</t>
        </is>
      </c>
      <c r="C59" s="27" t="n">
        <v>0.406</v>
      </c>
      <c r="D59" s="27" t="n">
        <v>0.406</v>
      </c>
      <c r="E59" s="27" t="n">
        <v>0</v>
      </c>
      <c r="F59" s="27" t="n">
        <v>0</v>
      </c>
      <c r="G59" s="25" t="inlineStr"/>
    </row>
    <row r="61">
      <c r="A61" s="32" t="inlineStr">
        <is>
          <t>Source: IFTA, Inc. tax rate matrix 3Q2026, US rate per US gallon. https://www.iftach.org/taxmatrix/charts/3Q2026.csv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2026-10-14T16:48:40Z</dcterms:created>
  <dcterms:modified xmlns:dcterms="http://purl.org/dc/terms/" xmlns:xsi="http://www.w3.org/2001/XMLSchema-instance" xsi:type="dcterms:W3CDTF">2026-10-14T16:48:40Z</dcterms:modified>
</cp:coreProperties>
</file>